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0" documentId="13_ncr:1_{876D016A-31F2-487B-A9CD-29E91C75DE27}" xr6:coauthVersionLast="47" xr6:coauthVersionMax="47" xr10:uidLastSave="{00000000-0000-0000-0000-000000000000}"/>
  <workbookProtection workbookAlgorithmName="SHA-512" workbookHashValue="QXiZMsCYa+pG11azvLWrBc/0SFIAA7aks5zhV382zN7HiW1vF5xmnOrLPOSQ7AtTA/DR8N/zH+zza7qfX/Xb+w==" workbookSaltValue="QAJlH6ggeMXp7t5ynq9Ykw==" workbookSpinCount="100000" lockStructure="1"/>
  <bookViews>
    <workbookView xWindow="-28920" yWindow="-120" windowWidth="29040" windowHeight="15840" xr2:uid="{C1575D54-F061-47DA-9E97-D2C2F307EBD7}"/>
  </bookViews>
  <sheets>
    <sheet name="Classement - Cross long" sheetId="3" r:id="rId1"/>
    <sheet name="Classement - Cross court" sheetId="8" r:id="rId2"/>
    <sheet name="Résultats" sheetId="1" r:id="rId3"/>
    <sheet name="Cross" sheetId="5" state="hidden" r:id="rId4"/>
    <sheet name="Catégories" sheetId="6" state="hidden" r:id="rId5"/>
  </sheets>
  <definedNames>
    <definedName name="_xlnm.Print_Titles" localSheetId="1">'Classement - Cross court'!$1:$5</definedName>
    <definedName name="_xlnm.Print_Titles" localSheetId="0">'Classement - Cross long'!$1:$5</definedName>
  </definedNames>
  <calcPr calcId="191028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1" i="1" l="1"/>
  <c r="G261" i="1" s="1"/>
  <c r="D260" i="1"/>
  <c r="G260" i="1" s="1"/>
  <c r="D259" i="1"/>
  <c r="G259" i="1" s="1"/>
  <c r="D258" i="1"/>
  <c r="G258" i="1" s="1"/>
  <c r="D257" i="1"/>
  <c r="G257" i="1" s="1"/>
  <c r="D256" i="1"/>
  <c r="G256" i="1" s="1"/>
  <c r="D255" i="1"/>
  <c r="G255" i="1" s="1"/>
  <c r="D254" i="1"/>
  <c r="G254" i="1" s="1"/>
  <c r="D253" i="1"/>
  <c r="G253" i="1" s="1"/>
  <c r="D252" i="1"/>
  <c r="G252" i="1" s="1"/>
  <c r="D251" i="1"/>
  <c r="G251" i="1" s="1"/>
  <c r="D250" i="1"/>
  <c r="G250" i="1" s="1"/>
  <c r="D249" i="1"/>
  <c r="G249" i="1" s="1"/>
  <c r="D248" i="1"/>
  <c r="G248" i="1" s="1"/>
  <c r="D247" i="1"/>
  <c r="G247" i="1" s="1"/>
  <c r="D246" i="1"/>
  <c r="G246" i="1" s="1"/>
  <c r="D245" i="1"/>
  <c r="G245" i="1" s="1"/>
  <c r="D244" i="1"/>
  <c r="G244" i="1" s="1"/>
  <c r="D243" i="1"/>
  <c r="G243" i="1" s="1"/>
  <c r="D242" i="1"/>
  <c r="G242" i="1" s="1"/>
  <c r="D241" i="1"/>
  <c r="G241" i="1" s="1"/>
  <c r="D240" i="1"/>
  <c r="G240" i="1" s="1"/>
  <c r="D239" i="1"/>
  <c r="G239" i="1" s="1"/>
  <c r="D238" i="1"/>
  <c r="G238" i="1" s="1"/>
  <c r="D237" i="1"/>
  <c r="G237" i="1" s="1"/>
  <c r="D236" i="1"/>
  <c r="G236" i="1" s="1"/>
  <c r="D235" i="1"/>
  <c r="G235" i="1" s="1"/>
  <c r="D234" i="1"/>
  <c r="G234" i="1" s="1"/>
  <c r="D233" i="1"/>
  <c r="G233" i="1" s="1"/>
  <c r="D232" i="1"/>
  <c r="G232" i="1" s="1"/>
  <c r="D231" i="1"/>
  <c r="G231" i="1" s="1"/>
  <c r="D230" i="1"/>
  <c r="G230" i="1" s="1"/>
  <c r="D229" i="1"/>
  <c r="G229" i="1" s="1"/>
  <c r="D228" i="1"/>
  <c r="G228" i="1" s="1"/>
  <c r="D227" i="1"/>
  <c r="G227" i="1" s="1"/>
  <c r="D226" i="1"/>
  <c r="G226" i="1" s="1"/>
  <c r="D225" i="1"/>
  <c r="G225" i="1" s="1"/>
  <c r="D224" i="1"/>
  <c r="G224" i="1" s="1"/>
  <c r="D223" i="1"/>
  <c r="G223" i="1" s="1"/>
  <c r="D222" i="1"/>
  <c r="G222" i="1" s="1"/>
  <c r="D221" i="1"/>
  <c r="G221" i="1" s="1"/>
  <c r="D220" i="1"/>
  <c r="G220" i="1" s="1"/>
  <c r="D219" i="1"/>
  <c r="G219" i="1" s="1"/>
  <c r="D218" i="1"/>
  <c r="G218" i="1" s="1"/>
  <c r="D217" i="1"/>
  <c r="G217" i="1" s="1"/>
  <c r="D216" i="1"/>
  <c r="G216" i="1" s="1"/>
  <c r="D215" i="1"/>
  <c r="G215" i="1" s="1"/>
  <c r="D214" i="1"/>
  <c r="G214" i="1" s="1"/>
  <c r="D213" i="1"/>
  <c r="G213" i="1" s="1"/>
  <c r="D212" i="1"/>
  <c r="G212" i="1" s="1"/>
  <c r="D211" i="1"/>
  <c r="G211" i="1" s="1"/>
  <c r="D210" i="1"/>
  <c r="G210" i="1" s="1"/>
  <c r="D209" i="1"/>
  <c r="G209" i="1" s="1"/>
  <c r="D208" i="1"/>
  <c r="G208" i="1" s="1"/>
  <c r="D207" i="1"/>
  <c r="G207" i="1" s="1"/>
  <c r="D206" i="1"/>
  <c r="G206" i="1" s="1"/>
  <c r="D205" i="1"/>
  <c r="G205" i="1" s="1"/>
  <c r="D204" i="1"/>
  <c r="G204" i="1" s="1"/>
  <c r="D203" i="1"/>
  <c r="G203" i="1" s="1"/>
  <c r="D202" i="1"/>
  <c r="G202" i="1" s="1"/>
  <c r="D201" i="1"/>
  <c r="G201" i="1" s="1"/>
  <c r="D200" i="1"/>
  <c r="G200" i="1" s="1"/>
  <c r="D199" i="1"/>
  <c r="G199" i="1" s="1"/>
  <c r="D198" i="1"/>
  <c r="G198" i="1" s="1"/>
  <c r="D197" i="1"/>
  <c r="G197" i="1" s="1"/>
  <c r="D196" i="1"/>
  <c r="G196" i="1" s="1"/>
  <c r="D195" i="1"/>
  <c r="G195" i="1" s="1"/>
  <c r="D194" i="1"/>
  <c r="G194" i="1" s="1"/>
  <c r="D193" i="1"/>
  <c r="G193" i="1" s="1"/>
  <c r="D192" i="1"/>
  <c r="G192" i="1" s="1"/>
  <c r="D191" i="1"/>
  <c r="G191" i="1" s="1"/>
  <c r="D190" i="1"/>
  <c r="G190" i="1" s="1"/>
  <c r="D189" i="1"/>
  <c r="G189" i="1" s="1"/>
  <c r="D188" i="1"/>
  <c r="G188" i="1" s="1"/>
  <c r="D187" i="1"/>
  <c r="G187" i="1" s="1"/>
  <c r="D186" i="1"/>
  <c r="G186" i="1" s="1"/>
  <c r="D185" i="1"/>
  <c r="G185" i="1" s="1"/>
  <c r="D184" i="1"/>
  <c r="G184" i="1" s="1"/>
  <c r="D183" i="1"/>
  <c r="G183" i="1" s="1"/>
  <c r="D182" i="1"/>
  <c r="G182" i="1" s="1"/>
  <c r="D181" i="1"/>
  <c r="G181" i="1" s="1"/>
  <c r="D180" i="1"/>
  <c r="G180" i="1" s="1"/>
  <c r="D179" i="1"/>
  <c r="G179" i="1" s="1"/>
  <c r="D178" i="1"/>
  <c r="G178" i="1" s="1"/>
  <c r="D177" i="1"/>
  <c r="G177" i="1" s="1"/>
  <c r="D176" i="1"/>
  <c r="G176" i="1" s="1"/>
  <c r="D175" i="1"/>
  <c r="G175" i="1" s="1"/>
  <c r="D174" i="1"/>
  <c r="G174" i="1" s="1"/>
  <c r="D173" i="1"/>
  <c r="G173" i="1" s="1"/>
  <c r="D162" i="1"/>
  <c r="G162" i="1" s="1"/>
  <c r="D163" i="1"/>
  <c r="G163" i="1" s="1"/>
  <c r="D164" i="1"/>
  <c r="G164" i="1" s="1"/>
  <c r="D165" i="1"/>
  <c r="G165" i="1" s="1"/>
  <c r="D166" i="1"/>
  <c r="G166" i="1" s="1"/>
  <c r="D167" i="1"/>
  <c r="G167" i="1" s="1"/>
  <c r="D168" i="1"/>
  <c r="G168" i="1" s="1"/>
  <c r="D169" i="1"/>
  <c r="G169" i="1" s="1"/>
  <c r="D170" i="1"/>
  <c r="G170" i="1" s="1"/>
  <c r="D171" i="1"/>
  <c r="G171" i="1" s="1"/>
  <c r="D172" i="1"/>
  <c r="G172" i="1" s="1"/>
  <c r="D161" i="1"/>
  <c r="G161" i="1" s="1"/>
  <c r="D160" i="1"/>
  <c r="G160" i="1" s="1"/>
  <c r="D159" i="1"/>
  <c r="G159" i="1" s="1"/>
  <c r="D158" i="1"/>
  <c r="G158" i="1" s="1"/>
  <c r="D157" i="1"/>
  <c r="G157" i="1" s="1"/>
  <c r="D156" i="1"/>
  <c r="G156" i="1" s="1"/>
  <c r="D155" i="1"/>
  <c r="G155" i="1" s="1"/>
  <c r="D154" i="1"/>
  <c r="G154" i="1" s="1"/>
  <c r="D153" i="1"/>
  <c r="G153" i="1" s="1"/>
  <c r="D152" i="1"/>
  <c r="G152" i="1" s="1"/>
  <c r="D151" i="1"/>
  <c r="G151" i="1" s="1"/>
  <c r="D150" i="1"/>
  <c r="G150" i="1" s="1"/>
  <c r="D149" i="1"/>
  <c r="G149" i="1" s="1"/>
  <c r="D148" i="1"/>
  <c r="G148" i="1" s="1"/>
  <c r="D147" i="1"/>
  <c r="G147" i="1" s="1"/>
  <c r="D146" i="1"/>
  <c r="G146" i="1" s="1"/>
  <c r="D145" i="1"/>
  <c r="G145" i="1" s="1"/>
  <c r="D144" i="1"/>
  <c r="G144" i="1" s="1"/>
  <c r="D143" i="1"/>
  <c r="G143" i="1" s="1"/>
  <c r="D142" i="1"/>
  <c r="G142" i="1" s="1"/>
  <c r="D141" i="1"/>
  <c r="G141" i="1" s="1"/>
  <c r="D140" i="1"/>
  <c r="G140" i="1" s="1"/>
  <c r="D139" i="1"/>
  <c r="G139" i="1" s="1"/>
  <c r="D138" i="1"/>
  <c r="G138" i="1" s="1"/>
  <c r="D137" i="1"/>
  <c r="G137" i="1" s="1"/>
  <c r="D136" i="1"/>
  <c r="G136" i="1" s="1"/>
  <c r="D135" i="1"/>
  <c r="G135" i="1" s="1"/>
  <c r="D134" i="1"/>
  <c r="G134" i="1"/>
  <c r="D133" i="1"/>
  <c r="G133" i="1" s="1"/>
  <c r="D132" i="1"/>
  <c r="G132" i="1" s="1"/>
  <c r="D131" i="1"/>
  <c r="G131" i="1" s="1"/>
  <c r="D130" i="1"/>
  <c r="G130" i="1" s="1"/>
  <c r="D129" i="1"/>
  <c r="G129" i="1" s="1"/>
  <c r="D128" i="1"/>
  <c r="G128" i="1" s="1"/>
  <c r="D127" i="1"/>
  <c r="G127" i="1" s="1"/>
  <c r="D126" i="1"/>
  <c r="G126" i="1" s="1"/>
  <c r="D125" i="1"/>
  <c r="G125" i="1" s="1"/>
  <c r="D124" i="1"/>
  <c r="G124" i="1" s="1"/>
  <c r="D123" i="1"/>
  <c r="G123" i="1" s="1"/>
  <c r="D122" i="1"/>
  <c r="G122" i="1" s="1"/>
  <c r="D121" i="1"/>
  <c r="G121" i="1" s="1"/>
  <c r="D120" i="1"/>
  <c r="G120" i="1" s="1"/>
  <c r="D119" i="1"/>
  <c r="G119" i="1" s="1"/>
  <c r="D118" i="1"/>
  <c r="G118" i="1" s="1"/>
  <c r="D117" i="1"/>
  <c r="G117" i="1" s="1"/>
  <c r="D116" i="1"/>
  <c r="G116" i="1" s="1"/>
  <c r="D115" i="1"/>
  <c r="G115" i="1" s="1"/>
  <c r="D114" i="1"/>
  <c r="G114" i="1" s="1"/>
  <c r="D113" i="1"/>
  <c r="G113" i="1" s="1"/>
  <c r="D112" i="1"/>
  <c r="G112" i="1" s="1"/>
  <c r="D111" i="1"/>
  <c r="G111" i="1" s="1"/>
  <c r="D110" i="1"/>
  <c r="G110" i="1" s="1"/>
  <c r="D109" i="1"/>
  <c r="G109" i="1" s="1"/>
  <c r="D108" i="1"/>
  <c r="G108" i="1" s="1"/>
  <c r="D107" i="1"/>
  <c r="G107" i="1" s="1"/>
  <c r="D106" i="1"/>
  <c r="G106" i="1" s="1"/>
  <c r="D105" i="1"/>
  <c r="G105" i="1" s="1"/>
  <c r="D104" i="1"/>
  <c r="G104" i="1" s="1"/>
  <c r="D103" i="1"/>
  <c r="G103" i="1" s="1"/>
  <c r="D102" i="1"/>
  <c r="G102" i="1" s="1"/>
  <c r="D101" i="1"/>
  <c r="G101" i="1" s="1"/>
  <c r="D100" i="1"/>
  <c r="G100" i="1" s="1"/>
  <c r="D99" i="1"/>
  <c r="G99" i="1" s="1"/>
  <c r="D98" i="1"/>
  <c r="G98" i="1" s="1"/>
  <c r="D97" i="1"/>
  <c r="G97" i="1" s="1"/>
  <c r="D96" i="1"/>
  <c r="G96" i="1" s="1"/>
  <c r="D95" i="1"/>
  <c r="G95" i="1" s="1"/>
  <c r="D94" i="1"/>
  <c r="G94" i="1" s="1"/>
  <c r="D93" i="1"/>
  <c r="G93" i="1" s="1"/>
  <c r="D92" i="1"/>
  <c r="G92" i="1" s="1"/>
  <c r="D91" i="1"/>
  <c r="G91" i="1" s="1"/>
  <c r="D90" i="1"/>
  <c r="G90" i="1" s="1"/>
  <c r="D89" i="1"/>
  <c r="G89" i="1" s="1"/>
  <c r="D88" i="1"/>
  <c r="G88" i="1" s="1"/>
  <c r="D87" i="1"/>
  <c r="G87" i="1" s="1"/>
  <c r="D86" i="1"/>
  <c r="G86" i="1" s="1"/>
  <c r="D85" i="1"/>
  <c r="G85" i="1" s="1"/>
  <c r="D84" i="1"/>
  <c r="G84" i="1" s="1"/>
  <c r="D83" i="1"/>
  <c r="G83" i="1" s="1"/>
  <c r="D82" i="1"/>
  <c r="G82" i="1" s="1"/>
  <c r="D81" i="1"/>
  <c r="G81" i="1" s="1"/>
  <c r="D80" i="1"/>
  <c r="G80" i="1" s="1"/>
  <c r="D79" i="1"/>
  <c r="G79" i="1" s="1"/>
  <c r="D78" i="1"/>
  <c r="G78" i="1" s="1"/>
  <c r="D77" i="1"/>
  <c r="G77" i="1" s="1"/>
  <c r="D76" i="1"/>
  <c r="G76" i="1" s="1"/>
  <c r="D75" i="1"/>
  <c r="G75" i="1" s="1"/>
  <c r="D74" i="1"/>
  <c r="G74" i="1" s="1"/>
  <c r="D73" i="1"/>
  <c r="G73" i="1" s="1"/>
  <c r="D72" i="1"/>
  <c r="G72" i="1" s="1"/>
  <c r="D71" i="1"/>
  <c r="G71" i="1" s="1"/>
  <c r="D70" i="1"/>
  <c r="G70" i="1" s="1"/>
  <c r="D69" i="1"/>
  <c r="G69" i="1" s="1"/>
  <c r="D68" i="1"/>
  <c r="G68" i="1" s="1"/>
  <c r="D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D56" i="1"/>
  <c r="G56" i="1" s="1"/>
  <c r="D55" i="1"/>
  <c r="G55" i="1" s="1"/>
  <c r="D54" i="1"/>
  <c r="G54" i="1" s="1"/>
  <c r="D53" i="1"/>
  <c r="G53" i="1" s="1"/>
  <c r="D52" i="1"/>
  <c r="G52" i="1" s="1"/>
  <c r="D51" i="1"/>
  <c r="G51" i="1" s="1"/>
  <c r="D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D43" i="1"/>
  <c r="G43" i="1" s="1"/>
  <c r="D42" i="1"/>
  <c r="G42" i="1" s="1"/>
  <c r="D41" i="1"/>
  <c r="G41" i="1" s="1"/>
  <c r="D40" i="1"/>
  <c r="G40" i="1" s="1"/>
  <c r="D39" i="1"/>
  <c r="G39" i="1" s="1"/>
  <c r="D38" i="1"/>
  <c r="G38" i="1" s="1"/>
  <c r="D37" i="1"/>
  <c r="G37" i="1" s="1"/>
  <c r="D36" i="1"/>
  <c r="G36" i="1" s="1"/>
  <c r="D35" i="1"/>
  <c r="G35" i="1" s="1"/>
  <c r="D34" i="1" l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D28" i="1"/>
  <c r="G28" i="1" s="1"/>
  <c r="D27" i="1"/>
  <c r="G27" i="1" s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D19" i="1"/>
  <c r="G19" i="1" s="1"/>
  <c r="D18" i="1"/>
  <c r="G18" i="1" s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9" i="1"/>
  <c r="G9" i="1" s="1"/>
  <c r="D8" i="1"/>
  <c r="G8" i="1" s="1"/>
  <c r="D7" i="1"/>
  <c r="G7" i="1" s="1"/>
  <c r="D6" i="1"/>
  <c r="G6" i="1" s="1"/>
  <c r="D5" i="1"/>
  <c r="G5" i="1" s="1"/>
  <c r="D4" i="1"/>
  <c r="G4" i="1" s="1"/>
  <c r="D3" i="1"/>
  <c r="G3" i="1" s="1"/>
  <c r="D2" i="1"/>
  <c r="G2" i="1" s="1"/>
</calcChain>
</file>

<file path=xl/sharedStrings.xml><?xml version="1.0" encoding="utf-8"?>
<sst xmlns="http://schemas.openxmlformats.org/spreadsheetml/2006/main" count="1825" uniqueCount="162">
  <si>
    <t>Classement - Points</t>
  </si>
  <si>
    <t>CC Relays</t>
  </si>
  <si>
    <t>CC Mol</t>
  </si>
  <si>
    <t>MOHA</t>
  </si>
  <si>
    <t>USBW</t>
  </si>
  <si>
    <t>CC Roeselare</t>
  </si>
  <si>
    <t>RIWA</t>
  </si>
  <si>
    <t>Total</t>
  </si>
  <si>
    <t>CAD F</t>
  </si>
  <si>
    <t>Provoost Elise</t>
  </si>
  <si>
    <t>X</t>
  </si>
  <si>
    <t>Bouret Louise</t>
  </si>
  <si>
    <t>Francis Apolline</t>
  </si>
  <si>
    <t>Philippe Lucie</t>
  </si>
  <si>
    <t>CAD M</t>
  </si>
  <si>
    <t>Hemberg Adrien</t>
  </si>
  <si>
    <t>Philippe Tom</t>
  </si>
  <si>
    <t>Lannoo Alois</t>
  </si>
  <si>
    <t>Allard Dorian</t>
  </si>
  <si>
    <t>Doyen Samuel</t>
  </si>
  <si>
    <t>Cocriamont Baptiste</t>
  </si>
  <si>
    <t>SCO F</t>
  </si>
  <si>
    <t>Dejonckheere Elyne</t>
  </si>
  <si>
    <t>Flament Lili</t>
  </si>
  <si>
    <t>Thumelaire Elise</t>
  </si>
  <si>
    <t>Allard Chloé</t>
  </si>
  <si>
    <t>Livemont Olivia</t>
  </si>
  <si>
    <t>SCO M</t>
  </si>
  <si>
    <t>Flament John</t>
  </si>
  <si>
    <t>Van Hamme Martin</t>
  </si>
  <si>
    <t>Lannoo Max</t>
  </si>
  <si>
    <t>Blanchart Jules</t>
  </si>
  <si>
    <t>Courtois Martin</t>
  </si>
  <si>
    <t>Luib Nicolas</t>
  </si>
  <si>
    <t>Piraux Lucas</t>
  </si>
  <si>
    <t>Bruynbroeck Damien</t>
  </si>
  <si>
    <t>Dierickx Francesco</t>
  </si>
  <si>
    <t>JUN M</t>
  </si>
  <si>
    <t>Panepinto Mirko</t>
  </si>
  <si>
    <t>SEN F</t>
  </si>
  <si>
    <t>Deswaef Mathilde</t>
  </si>
  <si>
    <t>Scaunet Vanessa</t>
  </si>
  <si>
    <t>Dom Modi Nadège</t>
  </si>
  <si>
    <t>Schauwers Manon</t>
  </si>
  <si>
    <t>Weber Ophelie</t>
  </si>
  <si>
    <t>SEN M</t>
  </si>
  <si>
    <t>Somers Michael</t>
  </si>
  <si>
    <t>Zicari Killian</t>
  </si>
  <si>
    <t>Vandermessen Louis</t>
  </si>
  <si>
    <t>Deswaef Ghislain</t>
  </si>
  <si>
    <t>Hautefin Silvain</t>
  </si>
  <si>
    <t>Boulvin Dorian</t>
  </si>
  <si>
    <t>Gosse Amaury</t>
  </si>
  <si>
    <t>Thiers Julien</t>
  </si>
  <si>
    <t>De Groote Dorian</t>
  </si>
  <si>
    <t>Awad Usama</t>
  </si>
  <si>
    <t>Audah Ziad</t>
  </si>
  <si>
    <t>Luyckx Alexandre</t>
  </si>
  <si>
    <t>Broquet Maxime</t>
  </si>
  <si>
    <t>Delgrange Maxime</t>
  </si>
  <si>
    <t>W45</t>
  </si>
  <si>
    <t>Larroumets Annick</t>
  </si>
  <si>
    <t>Roland Laurence</t>
  </si>
  <si>
    <t>W55</t>
  </si>
  <si>
    <t>Edriat Nathalie</t>
  </si>
  <si>
    <t>M35</t>
  </si>
  <si>
    <t>Leblicq Sebastien</t>
  </si>
  <si>
    <t>Dehu Damien</t>
  </si>
  <si>
    <t>Willemet Adrien</t>
  </si>
  <si>
    <t>Benoit Mathieu</t>
  </si>
  <si>
    <t>Frerejean Sebastien</t>
  </si>
  <si>
    <t>Decamk Francois</t>
  </si>
  <si>
    <t>De Wagter John</t>
  </si>
  <si>
    <t>De Wagter Erwin</t>
  </si>
  <si>
    <t>M40</t>
  </si>
  <si>
    <t>Provoost Erwin</t>
  </si>
  <si>
    <t>Benoit Thomas</t>
  </si>
  <si>
    <t>Dofny Michael</t>
  </si>
  <si>
    <t>Baji Saide</t>
  </si>
  <si>
    <t>M45</t>
  </si>
  <si>
    <t>Schmit John</t>
  </si>
  <si>
    <t>Briffeuil Olivier</t>
  </si>
  <si>
    <t>M50</t>
  </si>
  <si>
    <t>Nemeth Christiano</t>
  </si>
  <si>
    <t>Hastir Fabrice</t>
  </si>
  <si>
    <t>SEN F - Court</t>
  </si>
  <si>
    <t>SEN M - Court</t>
  </si>
  <si>
    <t>M35 - Court</t>
  </si>
  <si>
    <t>M40 - Court</t>
  </si>
  <si>
    <t>M45 - Court</t>
  </si>
  <si>
    <t>M50 - Court</t>
  </si>
  <si>
    <t>Nom</t>
  </si>
  <si>
    <t>Cross</t>
  </si>
  <si>
    <t>Catégorie</t>
  </si>
  <si>
    <t>Coefficient</t>
  </si>
  <si>
    <t>Nombre de participants</t>
  </si>
  <si>
    <t>Place</t>
  </si>
  <si>
    <t>Points</t>
  </si>
  <si>
    <t>-</t>
  </si>
  <si>
    <t>UAC</t>
  </si>
  <si>
    <t>CC Hannut</t>
  </si>
  <si>
    <t>CSDyle</t>
  </si>
  <si>
    <t>CC Diest</t>
  </si>
  <si>
    <t>FLEU</t>
  </si>
  <si>
    <t>CB</t>
  </si>
  <si>
    <t>CB Masters</t>
  </si>
  <si>
    <t>JUN F</t>
  </si>
  <si>
    <t>JUN F - Court</t>
  </si>
  <si>
    <t>JUN M - Court</t>
  </si>
  <si>
    <t>W35</t>
  </si>
  <si>
    <t>W35 - Court</t>
  </si>
  <si>
    <t>W40</t>
  </si>
  <si>
    <t>W40 - Court</t>
  </si>
  <si>
    <t>W45 - Court</t>
  </si>
  <si>
    <t>W50</t>
  </si>
  <si>
    <t>W50 - Court</t>
  </si>
  <si>
    <t>W55 - Court</t>
  </si>
  <si>
    <t>M55</t>
  </si>
  <si>
    <t>M55 - Court</t>
  </si>
  <si>
    <t>W60</t>
  </si>
  <si>
    <t>W60 - Court</t>
  </si>
  <si>
    <t>M60</t>
  </si>
  <si>
    <t>M60 - Court</t>
  </si>
  <si>
    <t>W65</t>
  </si>
  <si>
    <t>W65 - Court</t>
  </si>
  <si>
    <t>M65</t>
  </si>
  <si>
    <t>M65 - Court</t>
  </si>
  <si>
    <t>Van Malleghem Eva</t>
  </si>
  <si>
    <t>Philippe Hugo</t>
  </si>
  <si>
    <t>Lecat Nathalie</t>
  </si>
  <si>
    <t>Dehan Alice</t>
  </si>
  <si>
    <t>Gybels Sebastien</t>
  </si>
  <si>
    <t>Kennis Henry</t>
  </si>
  <si>
    <t>Bourdon Raphaël</t>
  </si>
  <si>
    <t>1. Schauwers Manon</t>
  </si>
  <si>
    <t>Challenge cross CABW 2022-2023 (classement final)</t>
  </si>
  <si>
    <t>1. Provoost Elise</t>
  </si>
  <si>
    <t>2. Van Malleghem Eva</t>
  </si>
  <si>
    <t>3. Dehan Alice</t>
  </si>
  <si>
    <t>1. Hemberg Adrien</t>
  </si>
  <si>
    <t>2. Allard Dorian</t>
  </si>
  <si>
    <t>1. Dejonckheere Elyne</t>
  </si>
  <si>
    <t>2. Flament Lili</t>
  </si>
  <si>
    <t>3. Allard Chloé</t>
  </si>
  <si>
    <t>1. Flament John</t>
  </si>
  <si>
    <t>2. Van Hamme Martin</t>
  </si>
  <si>
    <t>3. Luib Nicolas</t>
  </si>
  <si>
    <t>1. Boulvin Dorian</t>
  </si>
  <si>
    <t>2. Zicari Killian</t>
  </si>
  <si>
    <t>3. Deswaef Ghislain</t>
  </si>
  <si>
    <t>4. Hautefin Silvain</t>
  </si>
  <si>
    <t>1. Larroumets Annick</t>
  </si>
  <si>
    <t>2. Roland Laurence</t>
  </si>
  <si>
    <t>1. Edriat Nathalie</t>
  </si>
  <si>
    <t>1. Leblicq Sebastien</t>
  </si>
  <si>
    <t>2. Willemet Adrien</t>
  </si>
  <si>
    <t>3. Decamk Francois</t>
  </si>
  <si>
    <t>4. De Wagter John</t>
  </si>
  <si>
    <t>1. Provoost Erwin</t>
  </si>
  <si>
    <t>1. Hastir Fabrice</t>
  </si>
  <si>
    <t>1. Audah Ziad</t>
  </si>
  <si>
    <t>2. De Groote Dorian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</si>
</sst>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D9E1F2"/>
      </patternFill>
    </fill>
  </fills>
  <borders count="2">
    <border>
      <left/>
      <right/>
      <top/>
      <bottom/>
      <diagonal/>
    </border>
    <border>
      <left/>
      <right/>
      <top style="thin">
        <color theme="4" tint="0.79998168889431442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 applyAlignment="1">
      <alignment horizontal="left" indent="1"/>
    </xf>
    <xf numFmtId="0" fontId="0" fillId="2" borderId="0" xfId="0" applyFont="1" applyFill="1" applyAlignment="1">
      <alignment horizontal="left" indent="1"/>
    </xf>
    <xf numFmtId="0" fontId="4" fillId="3" borderId="0" xfId="0" applyFont="1" applyFill="1" applyAlignment="1">
      <alignment horizontal="center"/>
    </xf>
    <xf numFmtId="0" fontId="0" fillId="0" borderId="0" xfId="0" applyBorder="1"/>
    <xf numFmtId="0" fontId="0" fillId="0" borderId="0" xfId="0" pivotButton="1" applyBorder="1" applyAlignment="1">
      <alignment horizontal="left" indent="1"/>
    </xf>
    <xf numFmtId="0" fontId="0" fillId="0" borderId="1" xfId="0" applyBorder="1" applyAlignment="1">
      <alignment horizontal="center" wrapText="1"/>
    </xf>
    <xf numFmtId="0" fontId="0" fillId="2" borderId="0" xfId="0" applyFill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23"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</font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border>
        <bottom/>
      </border>
    </dxf>
    <dxf>
      <border>
        <bottom/>
      </border>
    </dxf>
    <dxf>
      <border>
        <top style="thin">
          <color theme="4" tint="0.79998168889431442"/>
        </top>
      </border>
    </dxf>
    <dxf>
      <border>
        <top style="thin">
          <color theme="4" tint="0.79998168889431442"/>
        </top>
      </border>
    </dxf>
    <dxf>
      <alignment relativeIndent="1"/>
    </dxf>
    <dxf>
      <alignment relativeIndent="1"/>
    </dxf>
    <dxf>
      <alignment horizontal="left"/>
    </dxf>
    <dxf>
      <alignment wrapText="1"/>
    </dxf>
    <dxf>
      <alignment wrapText="1"/>
    </dxf>
    <dxf>
      <alignment relativeIndent="-1"/>
    </dxf>
    <dxf>
      <font>
        <b val="0"/>
      </font>
    </dxf>
    <dxf>
      <alignment relativeIndent="1"/>
    </dxf>
    <dxf>
      <alignment relativeIndent="-1"/>
    </dxf>
    <dxf>
      <font>
        <b val="0"/>
      </font>
    </dxf>
    <dxf>
      <font>
        <i val="0"/>
      </font>
    </dxf>
    <dxf>
      <font>
        <u val="none"/>
      </font>
    </dxf>
    <dxf>
      <fill>
        <patternFill patternType="solid">
          <bgColor theme="4" tint="0.79998168889431442"/>
        </patternFill>
      </fill>
    </dxf>
    <dxf>
      <alignment horizontal="center"/>
    </dxf>
    <dxf>
      <alignment horizontal="center"/>
    </dxf>
    <dxf>
      <alignment horizontal="center"/>
    </dxf>
    <dxf>
      <font>
        <b val="0"/>
        <i/>
      </font>
      <fill>
        <patternFill patternType="solid">
          <bgColor theme="4" tint="0.79998168889431442"/>
        </patternFill>
      </fill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border>
        <bottom/>
      </border>
    </dxf>
    <dxf>
      <border>
        <bottom/>
      </border>
    </dxf>
    <dxf>
      <border>
        <top style="thin">
          <color theme="4" tint="0.79998168889431442"/>
        </top>
      </border>
    </dxf>
    <dxf>
      <border>
        <top style="thin">
          <color theme="4" tint="0.79998168889431442"/>
        </top>
      </border>
    </dxf>
    <dxf>
      <alignment relativeIndent="1"/>
    </dxf>
    <dxf>
      <alignment relativeIndent="1"/>
    </dxf>
    <dxf>
      <alignment horizontal="left"/>
    </dxf>
    <dxf>
      <alignment wrapText="1"/>
    </dxf>
    <dxf>
      <alignment wrapText="1"/>
    </dxf>
    <dxf>
      <alignment relativeIndent="-1"/>
    </dxf>
    <dxf>
      <font>
        <b val="0"/>
      </font>
    </dxf>
    <dxf>
      <alignment relativeIndent="1"/>
    </dxf>
    <dxf>
      <alignment relativeIndent="-1"/>
    </dxf>
    <dxf>
      <font>
        <b val="0"/>
      </font>
    </dxf>
    <dxf>
      <font>
        <i val="0"/>
      </font>
    </dxf>
    <dxf>
      <font>
        <u val="none"/>
      </font>
    </dxf>
    <dxf>
      <fill>
        <patternFill patternType="solid">
          <bgColor theme="4" tint="0.79998168889431442"/>
        </patternFill>
      </fill>
    </dxf>
    <dxf>
      <alignment horizontal="center"/>
    </dxf>
    <dxf>
      <alignment horizontal="center"/>
    </dxf>
    <dxf>
      <alignment horizontal="center"/>
    </dxf>
    <dxf>
      <font>
        <b val="0"/>
        <i/>
      </font>
      <fill>
        <patternFill patternType="solid">
          <bgColor theme="4" tint="0.79998168889431442"/>
        </patternFill>
      </fill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top style="thin">
          <color theme="4" tint="0.79995117038483843"/>
        </top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/>
        <right/>
        <top/>
        <bottom/>
        <vertical/>
        <horizontal style="thin">
          <color theme="4" tint="0.79998168889431442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top style="thin">
          <color theme="4" tint="0.79995117038483843"/>
        </top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 style="thin">
          <color theme="4" tint="0.79998168889431442"/>
        </left>
        <right style="thin">
          <color theme="4" tint="0.79998168889431442"/>
        </right>
        <top style="thin">
          <color theme="4" tint="0.79998168889431442"/>
        </top>
        <bottom style="thin">
          <color theme="4" tint="0.79998168889431442"/>
        </bottom>
        <vertical/>
        <horizontal style="thin">
          <color theme="4" tint="0.79998168889431442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top style="thin">
          <color theme="4" tint="0.79995117038483843"/>
        </top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border>
        <top style="thin">
          <color theme="4" tint="0.79998168889431442"/>
        </top>
        <bottom style="thin">
          <color theme="0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border>
        <left style="thin">
          <color theme="4" tint="0.79998168889431442"/>
        </left>
        <right style="thin">
          <color theme="4" tint="0.79995117038483843"/>
        </right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bottom style="thin">
          <color theme="4" tint="0.79995117038483843"/>
        </bottom>
        <horizontal style="thin">
          <color theme="4" tint="0.79998168889431442"/>
        </horizontal>
      </border>
    </dxf>
  </dxfs>
  <tableStyles count="5" defaultTableStyle="TableStyleMedium2" defaultPivotStyle="PivotStyleLight16">
    <tableStyle name="PivotStyleMedium2 2" table="0" count="15" xr9:uid="{0038F79E-2E84-4632-B86C-B9976FF8B93F}">
      <tableStyleElement type="wholeTable" dxfId="222"/>
      <tableStyleElement type="headerRow" dxfId="221"/>
      <tableStyleElement type="totalRow" dxfId="220"/>
      <tableStyleElement type="lastColumn" dxfId="219"/>
      <tableStyleElement type="firstRowStripe" dxfId="218"/>
      <tableStyleElement type="firstColumnStripe" dxfId="217"/>
      <tableStyleElement type="firstHeaderCell" dxfId="216"/>
      <tableStyleElement type="firstSubtotalRow" dxfId="215"/>
      <tableStyleElement type="secondSubtotalRow" dxfId="214"/>
      <tableStyleElement type="blankRow" dxfId="213"/>
      <tableStyleElement type="firstColumnSubheading" dxfId="212"/>
      <tableStyleElement type="firstRowSubheading" dxfId="211"/>
      <tableStyleElement type="secondRowSubheading" dxfId="210"/>
      <tableStyleElement type="pageFieldLabels" dxfId="209"/>
      <tableStyleElement type="pageFieldValues" dxfId="208"/>
    </tableStyle>
    <tableStyle name="PivotStyleMedium2 2 2" table="0" count="15" xr9:uid="{D204D3E8-1473-410D-B2C2-9B4DA30FC923}">
      <tableStyleElement type="wholeTable" dxfId="207"/>
      <tableStyleElement type="headerRow" dxfId="206"/>
      <tableStyleElement type="totalRow" dxfId="205"/>
      <tableStyleElement type="lastColumn" dxfId="204"/>
      <tableStyleElement type="firstRowStripe" dxfId="203"/>
      <tableStyleElement type="firstColumnStripe" dxfId="202"/>
      <tableStyleElement type="firstHeaderCell" dxfId="201"/>
      <tableStyleElement type="firstSubtotalRow" dxfId="200"/>
      <tableStyleElement type="secondSubtotalRow" dxfId="199"/>
      <tableStyleElement type="blankRow" dxfId="198"/>
      <tableStyleElement type="firstColumnSubheading" dxfId="197"/>
      <tableStyleElement type="firstRowSubheading" dxfId="196"/>
      <tableStyleElement type="secondRowSubheading" dxfId="195"/>
      <tableStyleElement type="pageFieldLabels" dxfId="194"/>
      <tableStyleElement type="pageFieldValues" dxfId="193"/>
    </tableStyle>
    <tableStyle name="PivotStyleMedium2 2 2 2" table="0" count="15" xr9:uid="{B539FD74-D22D-4EF2-83DF-DC2679EC9E4D}">
      <tableStyleElement type="wholeTable" dxfId="192"/>
      <tableStyleElement type="headerRow" dxfId="191"/>
      <tableStyleElement type="totalRow" dxfId="190"/>
      <tableStyleElement type="lastColumn" dxfId="189"/>
      <tableStyleElement type="firstRowStripe" dxfId="188"/>
      <tableStyleElement type="firstColumnStripe" dxfId="187"/>
      <tableStyleElement type="firstHeaderCell" dxfId="186"/>
      <tableStyleElement type="firstSubtotalRow" dxfId="185"/>
      <tableStyleElement type="secondSubtotalRow" dxfId="184"/>
      <tableStyleElement type="blankRow" dxfId="183"/>
      <tableStyleElement type="firstColumnSubheading" dxfId="182"/>
      <tableStyleElement type="firstRowSubheading" dxfId="181"/>
      <tableStyleElement type="secondRowSubheading" dxfId="180"/>
      <tableStyleElement type="pageFieldLabels" dxfId="179"/>
      <tableStyleElement type="pageFieldValues" dxfId="178"/>
    </tableStyle>
    <tableStyle name="PivotStyleMedium2 2 2 2 2" table="0" count="15" xr9:uid="{057D9B76-EF30-42A7-8502-6B7E9E665DF8}">
      <tableStyleElement type="wholeTable" dxfId="177"/>
      <tableStyleElement type="headerRow" dxfId="176"/>
      <tableStyleElement type="totalRow" dxfId="175"/>
      <tableStyleElement type="lastColumn" dxfId="174"/>
      <tableStyleElement type="firstRowStripe" dxfId="173"/>
      <tableStyleElement type="firstColumnStripe" dxfId="172"/>
      <tableStyleElement type="firstHeaderCell" dxfId="171"/>
      <tableStyleElement type="firstSubtotalRow" dxfId="170"/>
      <tableStyleElement type="secondSubtotalRow" dxfId="169"/>
      <tableStyleElement type="blankRow" dxfId="168"/>
      <tableStyleElement type="firstColumnSubheading" dxfId="167"/>
      <tableStyleElement type="firstRowSubheading" dxfId="166"/>
      <tableStyleElement type="secondRowSubheading" dxfId="165"/>
      <tableStyleElement type="pageFieldLabels" dxfId="164"/>
      <tableStyleElement type="pageFieldValues" dxfId="163"/>
    </tableStyle>
    <tableStyle name="PivotStyleMedium2 2 2 2 3" table="0" count="15" xr9:uid="{3044C5A7-CD57-4751-92E1-9FAA5109A6C4}">
      <tableStyleElement type="wholeTable" dxfId="162"/>
      <tableStyleElement type="headerRow" dxfId="161"/>
      <tableStyleElement type="totalRow" dxfId="160"/>
      <tableStyleElement type="lastColumn" dxfId="159"/>
      <tableStyleElement type="firstRowStripe" dxfId="158"/>
      <tableStyleElement type="firstColumnStripe" dxfId="157"/>
      <tableStyleElement type="firstHeaderCell" dxfId="156"/>
      <tableStyleElement type="firstSubtotalRow" dxfId="155"/>
      <tableStyleElement type="secondSubtotalRow" dxfId="154"/>
      <tableStyleElement type="blankRow" dxfId="153"/>
      <tableStyleElement type="firstColumnSubheading" dxfId="152"/>
      <tableStyleElement type="firstRowSubheading" dxfId="151"/>
      <tableStyleElement type="secondRowSubheading" dxfId="150"/>
      <tableStyleElement type="pageFieldLabels" dxfId="149"/>
      <tableStyleElement type="pageFieldValues" dxfId="1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REZE ANTHONY" refreshedDate="44998.484843518519" missingItemsLimit="0" createdVersion="6" refreshedVersion="8" minRefreshableVersion="3" recordCount="260" xr:uid="{0A6CBBBE-3BFD-4C4F-84EE-6D4BAD4364AC}">
  <cacheSource type="worksheet">
    <worksheetSource name="Résultats"/>
  </cacheSource>
  <cacheFields count="7">
    <cacheField name="Nom" numFmtId="0">
      <sharedItems count="70">
        <s v="Provoost Elise"/>
        <s v="Van Malleghem Eva"/>
        <s v="Bouret Louise"/>
        <s v="Hemberg Adrien"/>
        <s v="Doyen Samuel"/>
        <s v="Cocriamont Baptiste"/>
        <s v="Dom Modi Nadège"/>
        <s v="Schauwers Manon"/>
        <s v="Scaunet Vanessa"/>
        <s v="Vandermessen Louis"/>
        <s v="Zicari Killian"/>
        <s v="Somers Michael"/>
        <s v="De Groote Dorian"/>
        <s v="Audah Ziad"/>
        <s v="Awad Usama"/>
        <s v="Hautefin Silvain"/>
        <s v="Luyckx Alexandre"/>
        <s v="Deswaef Ghislain"/>
        <s v="Thumelaire Elise"/>
        <s v="Dejonckheere Elyne"/>
        <s v="Flament Lili"/>
        <s v="Blanchart Jules"/>
        <s v="Van Hamme Martin"/>
        <s v="Flament John"/>
        <s v="Frerejean Sebastien"/>
        <s v="Nemeth Christiano"/>
        <s v="Dehu Damien"/>
        <s v="Provoost Erwin"/>
        <s v="Benoit Mathieu"/>
        <s v="Benoit Thomas"/>
        <s v="Schmit John"/>
        <s v="Hastir Fabrice"/>
        <s v="Dofny Michael"/>
        <s v="Deswaef Mathilde"/>
        <s v="Roland Laurence"/>
        <s v="Allard Dorian"/>
        <s v="Allard Chloé"/>
        <s v="Luib Nicolas"/>
        <s v="Gosse Amaury"/>
        <s v="Thiers Julien"/>
        <s v="Larroumets Annick"/>
        <s v="Willemet Adrien"/>
        <s v="De Wagter Erwin"/>
        <s v="Briffeuil Olivier"/>
        <s v="Baji Saide"/>
        <s v="Francis Apolline"/>
        <s v="Courtois Martin"/>
        <s v="Livemont Olivia"/>
        <s v="Weber Ophelie"/>
        <s v="Panepinto Mirko"/>
        <s v="Delgrange Maxime"/>
        <s v="Leblicq Sebastien"/>
        <s v="Decamk Francois"/>
        <s v="De Wagter John"/>
        <s v="Lannoo Alois"/>
        <s v="Lannoo Max"/>
        <s v="Piraux Lucas"/>
        <s v="Dierickx Francesco"/>
        <s v="Philippe Lucie"/>
        <s v="Philippe Tom"/>
        <s v="Boulvin Dorian"/>
        <s v="Bruynbroeck Damien"/>
        <s v="Edriat Nathalie"/>
        <s v="Broquet Maxime"/>
        <s v="Philippe Hugo"/>
        <s v="Lecat Nathalie"/>
        <s v="Dehan Alice"/>
        <s v="Kennis Henry"/>
        <s v="Gybels Sebastien"/>
        <s v="Bourdon Raphaël"/>
      </sharedItems>
    </cacheField>
    <cacheField name="Cross" numFmtId="0">
      <sharedItems count="13">
        <s v="CC Relays"/>
        <s v="CC Mol"/>
        <s v="MOHA"/>
        <s v="USBW"/>
        <s v="CC Roeselare"/>
        <s v="RIWA"/>
        <s v="UAC"/>
        <s v="CC Hannut"/>
        <s v="CSDyle"/>
        <s v="CC Diest"/>
        <s v="FLEU"/>
        <s v="CB"/>
        <s v="CB Masters"/>
      </sharedItems>
    </cacheField>
    <cacheField name="Catégorie" numFmtId="0">
      <sharedItems count="19">
        <s v="CAD F"/>
        <s v="CAD M"/>
        <s v="SEN F"/>
        <s v="SEN M"/>
        <s v="SCO F"/>
        <s v="SCO M"/>
        <s v="M35"/>
        <s v="M50"/>
        <s v="M40"/>
        <s v="M45"/>
        <s v="SEN F - Court"/>
        <s v="SEN M - Court"/>
        <s v="M35 - Court"/>
        <s v="M50 - Court"/>
        <s v="M40 - Court"/>
        <s v="M45 - Court"/>
        <s v="W45"/>
        <s v="JUN M"/>
        <s v="W55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1" maxValue="136"/>
    </cacheField>
    <cacheField name="Place" numFmtId="0">
      <sharedItems containsMixedTypes="1" containsNumber="1" containsInteger="1" minValue="1" maxValue="76"/>
    </cacheField>
    <cacheField name="Points" numFmtId="2">
      <sharedItems containsSemiMixedTypes="0" containsString="0" containsNumber="1" minValue="0" maxValue="57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0">
  <r>
    <x v="0"/>
    <x v="0"/>
    <x v="0"/>
    <n v="1.2"/>
    <n v="66"/>
    <n v="52"/>
    <n v="1.5230769230769232"/>
  </r>
  <r>
    <x v="1"/>
    <x v="0"/>
    <x v="0"/>
    <n v="1.2"/>
    <n v="66"/>
    <n v="52"/>
    <n v="1.5230769230769232"/>
  </r>
  <r>
    <x v="2"/>
    <x v="0"/>
    <x v="0"/>
    <n v="1.2"/>
    <n v="66"/>
    <n v="52"/>
    <n v="1.5230769230769232"/>
  </r>
  <r>
    <x v="3"/>
    <x v="0"/>
    <x v="1"/>
    <n v="1.2"/>
    <n v="55"/>
    <n v="39"/>
    <n v="1.6923076923076923"/>
  </r>
  <r>
    <x v="4"/>
    <x v="0"/>
    <x v="1"/>
    <n v="1.2"/>
    <n v="55"/>
    <n v="39"/>
    <n v="1.6923076923076923"/>
  </r>
  <r>
    <x v="5"/>
    <x v="0"/>
    <x v="1"/>
    <n v="1.2"/>
    <n v="55"/>
    <n v="39"/>
    <n v="1.6923076923076923"/>
  </r>
  <r>
    <x v="6"/>
    <x v="0"/>
    <x v="2"/>
    <n v="1.2"/>
    <n v="66"/>
    <n v="32"/>
    <n v="2.4750000000000001"/>
  </r>
  <r>
    <x v="7"/>
    <x v="0"/>
    <x v="2"/>
    <n v="1.2"/>
    <n v="66"/>
    <n v="32"/>
    <n v="2.4750000000000001"/>
  </r>
  <r>
    <x v="8"/>
    <x v="0"/>
    <x v="2"/>
    <n v="1.2"/>
    <n v="66"/>
    <n v="32"/>
    <n v="2.4750000000000001"/>
  </r>
  <r>
    <x v="9"/>
    <x v="0"/>
    <x v="3"/>
    <n v="1.2"/>
    <n v="90"/>
    <n v="4"/>
    <n v="27"/>
  </r>
  <r>
    <x v="10"/>
    <x v="0"/>
    <x v="3"/>
    <n v="1.2"/>
    <n v="90"/>
    <n v="4"/>
    <n v="27"/>
  </r>
  <r>
    <x v="11"/>
    <x v="0"/>
    <x v="3"/>
    <n v="1.2"/>
    <n v="90"/>
    <n v="4"/>
    <n v="27"/>
  </r>
  <r>
    <x v="12"/>
    <x v="0"/>
    <x v="3"/>
    <n v="1.2"/>
    <n v="90"/>
    <n v="54"/>
    <n v="2"/>
  </r>
  <r>
    <x v="13"/>
    <x v="0"/>
    <x v="3"/>
    <n v="1.2"/>
    <n v="90"/>
    <n v="54"/>
    <n v="2"/>
  </r>
  <r>
    <x v="14"/>
    <x v="0"/>
    <x v="3"/>
    <n v="1.2"/>
    <n v="90"/>
    <n v="54"/>
    <n v="2"/>
  </r>
  <r>
    <x v="15"/>
    <x v="0"/>
    <x v="3"/>
    <n v="1.2"/>
    <n v="90"/>
    <n v="63"/>
    <n v="1.7142857142857142"/>
  </r>
  <r>
    <x v="16"/>
    <x v="0"/>
    <x v="3"/>
    <n v="1.2"/>
    <n v="90"/>
    <n v="63"/>
    <n v="1.7142857142857142"/>
  </r>
  <r>
    <x v="17"/>
    <x v="0"/>
    <x v="3"/>
    <n v="1.2"/>
    <n v="90"/>
    <n v="63"/>
    <n v="1.7142857142857142"/>
  </r>
  <r>
    <x v="18"/>
    <x v="0"/>
    <x v="4"/>
    <n v="1.2"/>
    <n v="36"/>
    <n v="11"/>
    <n v="3.9272727272727268"/>
  </r>
  <r>
    <x v="19"/>
    <x v="0"/>
    <x v="4"/>
    <n v="1.2"/>
    <n v="36"/>
    <n v="11"/>
    <n v="3.9272727272727268"/>
  </r>
  <r>
    <x v="20"/>
    <x v="0"/>
    <x v="4"/>
    <n v="1.2"/>
    <n v="36"/>
    <n v="11"/>
    <n v="3.9272727272727268"/>
  </r>
  <r>
    <x v="21"/>
    <x v="0"/>
    <x v="5"/>
    <n v="1.2"/>
    <n v="57"/>
    <n v="9"/>
    <n v="7.5999999999999988"/>
  </r>
  <r>
    <x v="22"/>
    <x v="0"/>
    <x v="5"/>
    <n v="1.2"/>
    <n v="57"/>
    <n v="9"/>
    <n v="7.5999999999999988"/>
  </r>
  <r>
    <x v="23"/>
    <x v="0"/>
    <x v="5"/>
    <n v="1.2"/>
    <n v="57"/>
    <n v="9"/>
    <n v="7.5999999999999988"/>
  </r>
  <r>
    <x v="24"/>
    <x v="0"/>
    <x v="6"/>
    <n v="1.2"/>
    <n v="56"/>
    <n v="6"/>
    <n v="11.200000000000001"/>
  </r>
  <r>
    <x v="25"/>
    <x v="0"/>
    <x v="7"/>
    <n v="1.2"/>
    <n v="56"/>
    <n v="6"/>
    <n v="11.200000000000001"/>
  </r>
  <r>
    <x v="26"/>
    <x v="0"/>
    <x v="6"/>
    <n v="1.2"/>
    <n v="56"/>
    <n v="6"/>
    <n v="11.200000000000001"/>
  </r>
  <r>
    <x v="27"/>
    <x v="0"/>
    <x v="8"/>
    <n v="1.2"/>
    <n v="56"/>
    <n v="14"/>
    <n v="4.8"/>
  </r>
  <r>
    <x v="28"/>
    <x v="0"/>
    <x v="6"/>
    <n v="1.2"/>
    <n v="56"/>
    <n v="14"/>
    <n v="4.8"/>
  </r>
  <r>
    <x v="29"/>
    <x v="0"/>
    <x v="8"/>
    <n v="1.2"/>
    <n v="56"/>
    <n v="14"/>
    <n v="4.8"/>
  </r>
  <r>
    <x v="30"/>
    <x v="0"/>
    <x v="9"/>
    <n v="1.2"/>
    <n v="56"/>
    <n v="35"/>
    <n v="1.9200000000000002"/>
  </r>
  <r>
    <x v="31"/>
    <x v="0"/>
    <x v="7"/>
    <n v="1.2"/>
    <n v="56"/>
    <n v="35"/>
    <n v="1.9200000000000002"/>
  </r>
  <r>
    <x v="32"/>
    <x v="0"/>
    <x v="8"/>
    <n v="1.2"/>
    <n v="56"/>
    <n v="35"/>
    <n v="1.9200000000000002"/>
  </r>
  <r>
    <x v="6"/>
    <x v="0"/>
    <x v="10"/>
    <n v="1.2"/>
    <n v="66"/>
    <n v="32"/>
    <n v="2.4750000000000001"/>
  </r>
  <r>
    <x v="7"/>
    <x v="0"/>
    <x v="10"/>
    <n v="1.2"/>
    <n v="66"/>
    <n v="32"/>
    <n v="2.4750000000000001"/>
  </r>
  <r>
    <x v="8"/>
    <x v="0"/>
    <x v="10"/>
    <n v="1.2"/>
    <n v="66"/>
    <n v="32"/>
    <n v="2.4750000000000001"/>
  </r>
  <r>
    <x v="9"/>
    <x v="0"/>
    <x v="11"/>
    <n v="1.2"/>
    <n v="90"/>
    <n v="4"/>
    <n v="27"/>
  </r>
  <r>
    <x v="10"/>
    <x v="0"/>
    <x v="11"/>
    <n v="1.2"/>
    <n v="90"/>
    <n v="4"/>
    <n v="27"/>
  </r>
  <r>
    <x v="11"/>
    <x v="0"/>
    <x v="11"/>
    <n v="1.2"/>
    <n v="90"/>
    <n v="4"/>
    <n v="27"/>
  </r>
  <r>
    <x v="12"/>
    <x v="0"/>
    <x v="11"/>
    <n v="1.2"/>
    <n v="90"/>
    <n v="54"/>
    <n v="2"/>
  </r>
  <r>
    <x v="13"/>
    <x v="0"/>
    <x v="11"/>
    <n v="1.2"/>
    <n v="90"/>
    <n v="54"/>
    <n v="2"/>
  </r>
  <r>
    <x v="14"/>
    <x v="0"/>
    <x v="11"/>
    <n v="1.2"/>
    <n v="90"/>
    <n v="54"/>
    <n v="2"/>
  </r>
  <r>
    <x v="15"/>
    <x v="0"/>
    <x v="11"/>
    <n v="1.2"/>
    <n v="90"/>
    <n v="63"/>
    <n v="1.7142857142857142"/>
  </r>
  <r>
    <x v="16"/>
    <x v="0"/>
    <x v="11"/>
    <n v="1.2"/>
    <n v="90"/>
    <n v="63"/>
    <n v="1.7142857142857142"/>
  </r>
  <r>
    <x v="17"/>
    <x v="0"/>
    <x v="11"/>
    <n v="1.2"/>
    <n v="90"/>
    <n v="63"/>
    <n v="1.7142857142857142"/>
  </r>
  <r>
    <x v="24"/>
    <x v="0"/>
    <x v="12"/>
    <n v="1.2"/>
    <n v="56"/>
    <n v="6"/>
    <n v="11.200000000000001"/>
  </r>
  <r>
    <x v="25"/>
    <x v="0"/>
    <x v="13"/>
    <n v="1.2"/>
    <n v="56"/>
    <n v="6"/>
    <n v="11.200000000000001"/>
  </r>
  <r>
    <x v="26"/>
    <x v="0"/>
    <x v="12"/>
    <n v="1.2"/>
    <n v="56"/>
    <n v="6"/>
    <n v="11.200000000000001"/>
  </r>
  <r>
    <x v="27"/>
    <x v="0"/>
    <x v="14"/>
    <n v="1.2"/>
    <n v="56"/>
    <n v="14"/>
    <n v="4.8"/>
  </r>
  <r>
    <x v="28"/>
    <x v="0"/>
    <x v="12"/>
    <n v="1.2"/>
    <n v="56"/>
    <n v="14"/>
    <n v="4.8"/>
  </r>
  <r>
    <x v="29"/>
    <x v="0"/>
    <x v="14"/>
    <n v="1.2"/>
    <n v="56"/>
    <n v="14"/>
    <n v="4.8"/>
  </r>
  <r>
    <x v="30"/>
    <x v="0"/>
    <x v="15"/>
    <n v="1.2"/>
    <n v="56"/>
    <n v="35"/>
    <n v="1.9200000000000002"/>
  </r>
  <r>
    <x v="31"/>
    <x v="0"/>
    <x v="13"/>
    <n v="1.2"/>
    <n v="56"/>
    <n v="35"/>
    <n v="1.9200000000000002"/>
  </r>
  <r>
    <x v="32"/>
    <x v="0"/>
    <x v="14"/>
    <n v="1.2"/>
    <n v="56"/>
    <n v="35"/>
    <n v="1.9200000000000002"/>
  </r>
  <r>
    <x v="0"/>
    <x v="1"/>
    <x v="0"/>
    <n v="1.2"/>
    <n v="54"/>
    <n v="46"/>
    <n v="1.4086956521739129"/>
  </r>
  <r>
    <x v="3"/>
    <x v="1"/>
    <x v="1"/>
    <n v="1.2"/>
    <n v="45"/>
    <n v="25"/>
    <n v="2.16"/>
  </r>
  <r>
    <x v="20"/>
    <x v="1"/>
    <x v="4"/>
    <n v="1.2"/>
    <n v="37"/>
    <n v="9"/>
    <n v="4.9333333333333336"/>
  </r>
  <r>
    <x v="18"/>
    <x v="1"/>
    <x v="4"/>
    <n v="1.2"/>
    <n v="37"/>
    <n v="33"/>
    <n v="1.3454545454545455"/>
  </r>
  <r>
    <x v="23"/>
    <x v="1"/>
    <x v="5"/>
    <n v="1.2"/>
    <n v="58"/>
    <n v="5"/>
    <n v="13.919999999999998"/>
  </r>
  <r>
    <x v="22"/>
    <x v="1"/>
    <x v="5"/>
    <n v="1.2"/>
    <n v="58"/>
    <n v="43"/>
    <n v="1.6186046511627905"/>
  </r>
  <r>
    <x v="31"/>
    <x v="1"/>
    <x v="7"/>
    <n v="1.2"/>
    <n v="33"/>
    <s v="-"/>
    <n v="0"/>
  </r>
  <r>
    <x v="33"/>
    <x v="1"/>
    <x v="2"/>
    <n v="1.2"/>
    <n v="33"/>
    <n v="12"/>
    <n v="3.3000000000000003"/>
  </r>
  <r>
    <x v="11"/>
    <x v="1"/>
    <x v="3"/>
    <n v="1.2"/>
    <n v="52"/>
    <n v="2"/>
    <n v="31.2"/>
  </r>
  <r>
    <x v="10"/>
    <x v="1"/>
    <x v="3"/>
    <n v="1.2"/>
    <n v="52"/>
    <n v="28"/>
    <n v="2.2285714285714286"/>
  </r>
  <r>
    <x v="6"/>
    <x v="1"/>
    <x v="10"/>
    <n v="1.2"/>
    <n v="31"/>
    <n v="10"/>
    <n v="3.7199999999999998"/>
  </r>
  <r>
    <x v="7"/>
    <x v="1"/>
    <x v="10"/>
    <n v="1.2"/>
    <n v="31"/>
    <n v="18"/>
    <n v="2.0666666666666664"/>
  </r>
  <r>
    <x v="13"/>
    <x v="1"/>
    <x v="11"/>
    <n v="1.2"/>
    <n v="59"/>
    <n v="6"/>
    <n v="11.799999999999999"/>
  </r>
  <r>
    <x v="14"/>
    <x v="1"/>
    <x v="11"/>
    <n v="1.2"/>
    <n v="59"/>
    <n v="25"/>
    <n v="2.8319999999999999"/>
  </r>
  <r>
    <x v="34"/>
    <x v="1"/>
    <x v="16"/>
    <n v="1.2"/>
    <n v="5"/>
    <n v="5"/>
    <n v="1.2"/>
  </r>
  <r>
    <x v="27"/>
    <x v="1"/>
    <x v="8"/>
    <n v="1.2"/>
    <n v="42"/>
    <n v="25"/>
    <n v="2.016"/>
  </r>
  <r>
    <x v="3"/>
    <x v="2"/>
    <x v="1"/>
    <n v="1"/>
    <n v="25"/>
    <n v="6"/>
    <n v="4.166666666666667"/>
  </r>
  <r>
    <x v="35"/>
    <x v="2"/>
    <x v="1"/>
    <n v="1"/>
    <n v="25"/>
    <n v="13"/>
    <n v="1.9230769230769231"/>
  </r>
  <r>
    <x v="19"/>
    <x v="2"/>
    <x v="4"/>
    <n v="1"/>
    <n v="13"/>
    <n v="2"/>
    <n v="6.5"/>
  </r>
  <r>
    <x v="20"/>
    <x v="2"/>
    <x v="4"/>
    <n v="1"/>
    <n v="13"/>
    <n v="4"/>
    <n v="3.25"/>
  </r>
  <r>
    <x v="36"/>
    <x v="2"/>
    <x v="4"/>
    <n v="1"/>
    <n v="13"/>
    <n v="11"/>
    <n v="1.1818181818181819"/>
  </r>
  <r>
    <x v="23"/>
    <x v="2"/>
    <x v="5"/>
    <n v="1"/>
    <n v="21"/>
    <n v="1"/>
    <n v="21"/>
  </r>
  <r>
    <x v="22"/>
    <x v="2"/>
    <x v="5"/>
    <n v="1"/>
    <n v="21"/>
    <n v="5"/>
    <n v="4.2"/>
  </r>
  <r>
    <x v="21"/>
    <x v="2"/>
    <x v="5"/>
    <n v="1"/>
    <n v="21"/>
    <n v="7"/>
    <n v="3"/>
  </r>
  <r>
    <x v="37"/>
    <x v="2"/>
    <x v="5"/>
    <n v="1"/>
    <n v="21"/>
    <n v="12"/>
    <n v="1.75"/>
  </r>
  <r>
    <x v="38"/>
    <x v="2"/>
    <x v="3"/>
    <n v="1"/>
    <n v="21"/>
    <n v="6"/>
    <n v="3.5"/>
  </r>
  <r>
    <x v="15"/>
    <x v="2"/>
    <x v="3"/>
    <n v="1"/>
    <n v="21"/>
    <n v="10"/>
    <n v="2.1"/>
  </r>
  <r>
    <x v="39"/>
    <x v="2"/>
    <x v="3"/>
    <n v="1"/>
    <n v="21"/>
    <n v="12"/>
    <n v="1.75"/>
  </r>
  <r>
    <x v="12"/>
    <x v="2"/>
    <x v="3"/>
    <n v="1"/>
    <n v="21"/>
    <n v="15"/>
    <n v="1.4"/>
  </r>
  <r>
    <x v="40"/>
    <x v="2"/>
    <x v="16"/>
    <n v="1"/>
    <n v="9"/>
    <n v="3"/>
    <n v="3"/>
  </r>
  <r>
    <x v="41"/>
    <x v="2"/>
    <x v="6"/>
    <n v="1"/>
    <n v="36"/>
    <n v="3"/>
    <n v="12"/>
  </r>
  <r>
    <x v="29"/>
    <x v="2"/>
    <x v="8"/>
    <n v="1"/>
    <n v="36"/>
    <n v="5"/>
    <n v="7.2"/>
  </r>
  <r>
    <x v="28"/>
    <x v="2"/>
    <x v="6"/>
    <n v="1"/>
    <n v="36"/>
    <n v="7"/>
    <n v="5.1428571428571432"/>
  </r>
  <r>
    <x v="27"/>
    <x v="2"/>
    <x v="8"/>
    <n v="1"/>
    <n v="36"/>
    <n v="9"/>
    <n v="4"/>
  </r>
  <r>
    <x v="42"/>
    <x v="2"/>
    <x v="6"/>
    <n v="1"/>
    <n v="36"/>
    <n v="20"/>
    <n v="1.8"/>
  </r>
  <r>
    <x v="43"/>
    <x v="2"/>
    <x v="9"/>
    <n v="1"/>
    <n v="36"/>
    <n v="21"/>
    <n v="1.7142857142857142"/>
  </r>
  <r>
    <x v="44"/>
    <x v="2"/>
    <x v="8"/>
    <n v="1"/>
    <n v="36"/>
    <n v="22"/>
    <n v="1.6363636363636365"/>
  </r>
  <r>
    <x v="2"/>
    <x v="3"/>
    <x v="0"/>
    <n v="1.1000000000000001"/>
    <n v="30"/>
    <n v="7"/>
    <n v="4.7142857142857144"/>
  </r>
  <r>
    <x v="0"/>
    <x v="3"/>
    <x v="0"/>
    <n v="1.1000000000000001"/>
    <n v="30"/>
    <n v="11"/>
    <n v="3"/>
  </r>
  <r>
    <x v="1"/>
    <x v="3"/>
    <x v="0"/>
    <n v="1.1000000000000001"/>
    <n v="30"/>
    <n v="20"/>
    <n v="1.65"/>
  </r>
  <r>
    <x v="45"/>
    <x v="3"/>
    <x v="0"/>
    <n v="1.1000000000000001"/>
    <n v="30"/>
    <n v="22"/>
    <n v="1.5"/>
  </r>
  <r>
    <x v="46"/>
    <x v="3"/>
    <x v="5"/>
    <n v="1.1000000000000001"/>
    <n v="116"/>
    <n v="21"/>
    <n v="6.0761904761904768"/>
  </r>
  <r>
    <x v="12"/>
    <x v="3"/>
    <x v="11"/>
    <n v="1.1000000000000001"/>
    <n v="116"/>
    <n v="24"/>
    <n v="5.3166666666666673"/>
  </r>
  <r>
    <x v="19"/>
    <x v="3"/>
    <x v="4"/>
    <n v="1.1000000000000001"/>
    <n v="14"/>
    <n v="2"/>
    <n v="7.7000000000000011"/>
  </r>
  <r>
    <x v="18"/>
    <x v="3"/>
    <x v="4"/>
    <n v="1.1000000000000001"/>
    <n v="14"/>
    <n v="6"/>
    <n v="2.5666666666666669"/>
  </r>
  <r>
    <x v="36"/>
    <x v="3"/>
    <x v="4"/>
    <n v="1.1000000000000001"/>
    <n v="14"/>
    <n v="7"/>
    <n v="2.2000000000000002"/>
  </r>
  <r>
    <x v="47"/>
    <x v="3"/>
    <x v="4"/>
    <n v="1.1000000000000001"/>
    <n v="14"/>
    <n v="14"/>
    <n v="1.1000000000000001"/>
  </r>
  <r>
    <x v="48"/>
    <x v="3"/>
    <x v="2"/>
    <n v="1.1000000000000001"/>
    <n v="21"/>
    <n v="11"/>
    <n v="2.1"/>
  </r>
  <r>
    <x v="49"/>
    <x v="3"/>
    <x v="17"/>
    <n v="1.1000000000000001"/>
    <n v="8"/>
    <n v="8"/>
    <n v="1.1000000000000001"/>
  </r>
  <r>
    <x v="38"/>
    <x v="3"/>
    <x v="3"/>
    <n v="1.1000000000000001"/>
    <n v="33"/>
    <n v="14"/>
    <n v="2.592857142857143"/>
  </r>
  <r>
    <x v="15"/>
    <x v="3"/>
    <x v="3"/>
    <n v="1.1000000000000001"/>
    <n v="33"/>
    <n v="24"/>
    <n v="1.5125000000000002"/>
  </r>
  <r>
    <x v="39"/>
    <x v="3"/>
    <x v="3"/>
    <n v="1.1000000000000001"/>
    <n v="33"/>
    <n v="28"/>
    <n v="1.2964285714285715"/>
  </r>
  <r>
    <x v="50"/>
    <x v="3"/>
    <x v="3"/>
    <n v="1.1000000000000001"/>
    <n v="33"/>
    <n v="31"/>
    <n v="1.170967741935484"/>
  </r>
  <r>
    <x v="51"/>
    <x v="3"/>
    <x v="6"/>
    <n v="1.1000000000000001"/>
    <n v="44"/>
    <n v="1"/>
    <n v="48.400000000000006"/>
  </r>
  <r>
    <x v="26"/>
    <x v="3"/>
    <x v="6"/>
    <n v="1.1000000000000001"/>
    <n v="44"/>
    <n v="5"/>
    <n v="9.6800000000000015"/>
  </r>
  <r>
    <x v="52"/>
    <x v="3"/>
    <x v="6"/>
    <n v="1.1000000000000001"/>
    <n v="44"/>
    <n v="6"/>
    <n v="8.0666666666666682"/>
  </r>
  <r>
    <x v="28"/>
    <x v="3"/>
    <x v="6"/>
    <n v="1.1000000000000001"/>
    <n v="44"/>
    <n v="8"/>
    <n v="6.0500000000000007"/>
  </r>
  <r>
    <x v="41"/>
    <x v="3"/>
    <x v="6"/>
    <n v="1.1000000000000001"/>
    <n v="44"/>
    <n v="12"/>
    <n v="4.0333333333333341"/>
  </r>
  <r>
    <x v="53"/>
    <x v="3"/>
    <x v="6"/>
    <n v="1.1000000000000001"/>
    <n v="44"/>
    <n v="27"/>
    <n v="1.7925925925925927"/>
  </r>
  <r>
    <x v="54"/>
    <x v="3"/>
    <x v="1"/>
    <n v="1.1000000000000001"/>
    <n v="44"/>
    <n v="23"/>
    <n v="2.1043478260869568"/>
  </r>
  <r>
    <x v="22"/>
    <x v="3"/>
    <x v="5"/>
    <n v="1.1000000000000001"/>
    <n v="27"/>
    <n v="7"/>
    <n v="4.2428571428571429"/>
  </r>
  <r>
    <x v="55"/>
    <x v="3"/>
    <x v="5"/>
    <n v="1.1000000000000001"/>
    <n v="27"/>
    <n v="9"/>
    <n v="3.3000000000000003"/>
  </r>
  <r>
    <x v="56"/>
    <x v="3"/>
    <x v="5"/>
    <n v="1.1000000000000001"/>
    <n v="27"/>
    <n v="17"/>
    <n v="1.747058823529412"/>
  </r>
  <r>
    <x v="37"/>
    <x v="3"/>
    <x v="5"/>
    <n v="1.1000000000000001"/>
    <n v="27"/>
    <n v="22"/>
    <n v="1.35"/>
  </r>
  <r>
    <x v="57"/>
    <x v="3"/>
    <x v="5"/>
    <n v="1.1000000000000001"/>
    <n v="27"/>
    <n v="27"/>
    <n v="1.1000000000000001"/>
  </r>
  <r>
    <x v="0"/>
    <x v="4"/>
    <x v="0"/>
    <n v="1.2"/>
    <n v="49"/>
    <n v="42"/>
    <n v="1.4"/>
  </r>
  <r>
    <x v="58"/>
    <x v="4"/>
    <x v="0"/>
    <n v="1.2"/>
    <n v="49"/>
    <s v="-"/>
    <n v="0"/>
  </r>
  <r>
    <x v="59"/>
    <x v="4"/>
    <x v="1"/>
    <n v="1.2"/>
    <n v="60"/>
    <n v="8"/>
    <n v="9"/>
  </r>
  <r>
    <x v="3"/>
    <x v="4"/>
    <x v="1"/>
    <n v="1.2"/>
    <n v="60"/>
    <n v="32"/>
    <n v="2.25"/>
  </r>
  <r>
    <x v="19"/>
    <x v="4"/>
    <x v="4"/>
    <n v="1.2"/>
    <n v="38"/>
    <n v="18"/>
    <n v="2.5333333333333332"/>
  </r>
  <r>
    <x v="20"/>
    <x v="4"/>
    <x v="4"/>
    <n v="1.2"/>
    <n v="38"/>
    <n v="23"/>
    <n v="1.982608695652174"/>
  </r>
  <r>
    <x v="23"/>
    <x v="4"/>
    <x v="5"/>
    <n v="1.2"/>
    <n v="56"/>
    <n v="5"/>
    <n v="13.440000000000001"/>
  </r>
  <r>
    <x v="22"/>
    <x v="4"/>
    <x v="5"/>
    <n v="1.2"/>
    <n v="56"/>
    <n v="30"/>
    <n v="2.2400000000000002"/>
  </r>
  <r>
    <x v="31"/>
    <x v="4"/>
    <x v="7"/>
    <n v="1.2"/>
    <n v="28"/>
    <n v="5"/>
    <n v="6.7200000000000006"/>
  </r>
  <r>
    <x v="33"/>
    <x v="4"/>
    <x v="2"/>
    <n v="1.2"/>
    <n v="33"/>
    <n v="13"/>
    <n v="3.0461538461538464"/>
  </r>
  <r>
    <x v="11"/>
    <x v="4"/>
    <x v="3"/>
    <n v="1.2"/>
    <n v="59"/>
    <n v="3"/>
    <n v="23.599999999999998"/>
  </r>
  <r>
    <x v="60"/>
    <x v="4"/>
    <x v="3"/>
    <n v="1.2"/>
    <n v="59"/>
    <n v="11"/>
    <n v="6.4363636363636365"/>
  </r>
  <r>
    <x v="39"/>
    <x v="4"/>
    <x v="3"/>
    <n v="1.2"/>
    <n v="59"/>
    <n v="52"/>
    <n v="1.3615384615384616"/>
  </r>
  <r>
    <x v="9"/>
    <x v="4"/>
    <x v="3"/>
    <n v="1.2"/>
    <n v="59"/>
    <s v="-"/>
    <n v="0"/>
  </r>
  <r>
    <x v="8"/>
    <x v="4"/>
    <x v="10"/>
    <n v="1.2"/>
    <n v="35"/>
    <n v="2"/>
    <n v="21"/>
  </r>
  <r>
    <x v="7"/>
    <x v="4"/>
    <x v="10"/>
    <n v="1.2"/>
    <n v="35"/>
    <n v="8"/>
    <n v="5.25"/>
  </r>
  <r>
    <x v="6"/>
    <x v="4"/>
    <x v="10"/>
    <n v="1.2"/>
    <n v="35"/>
    <n v="13"/>
    <n v="3.2307692307692308"/>
  </r>
  <r>
    <x v="13"/>
    <x v="4"/>
    <x v="11"/>
    <n v="1.2"/>
    <n v="72"/>
    <n v="7"/>
    <n v="12.342857142857142"/>
  </r>
  <r>
    <x v="34"/>
    <x v="4"/>
    <x v="16"/>
    <n v="1.2"/>
    <n v="11"/>
    <n v="11"/>
    <n v="1.2"/>
  </r>
  <r>
    <x v="17"/>
    <x v="4"/>
    <x v="3"/>
    <n v="1.2"/>
    <n v="50"/>
    <n v="14"/>
    <n v="4.2857142857142856"/>
  </r>
  <r>
    <x v="49"/>
    <x v="4"/>
    <x v="17"/>
    <n v="1.2"/>
    <n v="50"/>
    <n v="49"/>
    <n v="1.2244897959183674"/>
  </r>
  <r>
    <x v="41"/>
    <x v="4"/>
    <x v="6"/>
    <n v="1.2"/>
    <n v="44"/>
    <n v="12"/>
    <n v="4.3999999999999995"/>
  </r>
  <r>
    <x v="27"/>
    <x v="4"/>
    <x v="8"/>
    <n v="1.2"/>
    <n v="44"/>
    <n v="22"/>
    <n v="2.4"/>
  </r>
  <r>
    <x v="53"/>
    <x v="4"/>
    <x v="6"/>
    <n v="1.2"/>
    <n v="44"/>
    <n v="32"/>
    <n v="1.65"/>
  </r>
  <r>
    <x v="0"/>
    <x v="5"/>
    <x v="0"/>
    <n v="1.1000000000000001"/>
    <n v="11"/>
    <n v="9"/>
    <n v="1.3444444444444446"/>
  </r>
  <r>
    <x v="55"/>
    <x v="5"/>
    <x v="5"/>
    <n v="1.1000000000000001"/>
    <n v="15"/>
    <n v="2"/>
    <n v="8.25"/>
  </r>
  <r>
    <x v="22"/>
    <x v="5"/>
    <x v="5"/>
    <n v="1.1000000000000001"/>
    <n v="15"/>
    <n v="3"/>
    <n v="5.5"/>
  </r>
  <r>
    <x v="61"/>
    <x v="5"/>
    <x v="5"/>
    <n v="1.1000000000000001"/>
    <n v="15"/>
    <n v="13"/>
    <n v="1.2692307692307692"/>
  </r>
  <r>
    <x v="3"/>
    <x v="5"/>
    <x v="1"/>
    <n v="1.1000000000000001"/>
    <n v="21"/>
    <n v="10"/>
    <n v="2.31"/>
  </r>
  <r>
    <x v="35"/>
    <x v="5"/>
    <x v="1"/>
    <n v="1.1000000000000001"/>
    <n v="21"/>
    <n v="11"/>
    <n v="2.1"/>
  </r>
  <r>
    <x v="54"/>
    <x v="5"/>
    <x v="1"/>
    <n v="1.1000000000000001"/>
    <n v="21"/>
    <n v="12"/>
    <n v="1.925"/>
  </r>
  <r>
    <x v="36"/>
    <x v="5"/>
    <x v="4"/>
    <n v="1.1000000000000001"/>
    <n v="10"/>
    <n v="7"/>
    <n v="1.5714285714285714"/>
  </r>
  <r>
    <x v="19"/>
    <x v="5"/>
    <x v="4"/>
    <n v="1.1000000000000001"/>
    <n v="10"/>
    <n v="2"/>
    <n v="5.5"/>
  </r>
  <r>
    <x v="40"/>
    <x v="5"/>
    <x v="16"/>
    <n v="1.1000000000000001"/>
    <n v="9"/>
    <n v="5"/>
    <n v="1.98"/>
  </r>
  <r>
    <x v="62"/>
    <x v="5"/>
    <x v="18"/>
    <n v="1.1000000000000001"/>
    <n v="9"/>
    <n v="7"/>
    <n v="1.4142857142857144"/>
  </r>
  <r>
    <x v="17"/>
    <x v="5"/>
    <x v="3"/>
    <n v="1.1000000000000001"/>
    <n v="16"/>
    <n v="2"/>
    <n v="8.8000000000000007"/>
  </r>
  <r>
    <x v="15"/>
    <x v="5"/>
    <x v="3"/>
    <n v="1.1000000000000001"/>
    <n v="16"/>
    <n v="9"/>
    <n v="1.9555555555555557"/>
  </r>
  <r>
    <x v="63"/>
    <x v="5"/>
    <x v="3"/>
    <n v="1.1000000000000001"/>
    <n v="16"/>
    <n v="14"/>
    <n v="1.2571428571428573"/>
  </r>
  <r>
    <x v="51"/>
    <x v="5"/>
    <x v="6"/>
    <n v="1.1000000000000001"/>
    <n v="9"/>
    <n v="2"/>
    <n v="4.95"/>
  </r>
  <r>
    <x v="27"/>
    <x v="5"/>
    <x v="8"/>
    <n v="1.1000000000000001"/>
    <n v="9"/>
    <n v="5"/>
    <n v="1.98"/>
  </r>
  <r>
    <x v="53"/>
    <x v="5"/>
    <x v="6"/>
    <n v="1.1000000000000001"/>
    <n v="9"/>
    <n v="7"/>
    <n v="1.4142857142857144"/>
  </r>
  <r>
    <x v="3"/>
    <x v="6"/>
    <x v="1"/>
    <n v="1"/>
    <n v="13"/>
    <n v="3"/>
    <n v="4.333333333333333"/>
  </r>
  <r>
    <x v="35"/>
    <x v="6"/>
    <x v="1"/>
    <n v="1"/>
    <n v="13"/>
    <n v="7"/>
    <n v="1.8571428571428572"/>
  </r>
  <r>
    <x v="0"/>
    <x v="6"/>
    <x v="0"/>
    <n v="1"/>
    <n v="11"/>
    <n v="4"/>
    <n v="2.75"/>
  </r>
  <r>
    <x v="1"/>
    <x v="6"/>
    <x v="0"/>
    <n v="1"/>
    <n v="11"/>
    <n v="7"/>
    <n v="1.5714285714285714"/>
  </r>
  <r>
    <x v="19"/>
    <x v="6"/>
    <x v="4"/>
    <n v="1"/>
    <n v="5"/>
    <n v="1"/>
    <n v="5"/>
  </r>
  <r>
    <x v="36"/>
    <x v="6"/>
    <x v="4"/>
    <n v="1"/>
    <n v="5"/>
    <n v="3"/>
    <n v="1.6666666666666667"/>
  </r>
  <r>
    <x v="40"/>
    <x v="6"/>
    <x v="16"/>
    <n v="1"/>
    <n v="11"/>
    <n v="6"/>
    <n v="1.8333333333333333"/>
  </r>
  <r>
    <x v="62"/>
    <x v="6"/>
    <x v="18"/>
    <n v="1"/>
    <n v="11"/>
    <n v="10"/>
    <n v="1.1000000000000001"/>
  </r>
  <r>
    <x v="38"/>
    <x v="6"/>
    <x v="3"/>
    <n v="1"/>
    <n v="16"/>
    <n v="5"/>
    <n v="3.2"/>
  </r>
  <r>
    <x v="15"/>
    <x v="6"/>
    <x v="3"/>
    <n v="1"/>
    <n v="16"/>
    <n v="10"/>
    <n v="1.6"/>
  </r>
  <r>
    <x v="52"/>
    <x v="6"/>
    <x v="6"/>
    <n v="1"/>
    <n v="16"/>
    <n v="2"/>
    <n v="8"/>
  </r>
  <r>
    <x v="58"/>
    <x v="7"/>
    <x v="0"/>
    <n v="1.25"/>
    <n v="96"/>
    <n v="13"/>
    <n v="9.2307692307692299"/>
  </r>
  <r>
    <x v="0"/>
    <x v="7"/>
    <x v="0"/>
    <n v="1.25"/>
    <n v="96"/>
    <n v="63"/>
    <n v="1.9047619047619047"/>
  </r>
  <r>
    <x v="1"/>
    <x v="7"/>
    <x v="0"/>
    <n v="1.25"/>
    <n v="96"/>
    <n v="71"/>
    <n v="1.6901408450704225"/>
  </r>
  <r>
    <x v="59"/>
    <x v="7"/>
    <x v="1"/>
    <n v="1.25"/>
    <n v="82"/>
    <n v="13"/>
    <n v="7.884615384615385"/>
  </r>
  <r>
    <x v="3"/>
    <x v="7"/>
    <x v="1"/>
    <n v="1.25"/>
    <n v="82"/>
    <n v="41"/>
    <n v="2.5"/>
  </r>
  <r>
    <x v="20"/>
    <x v="7"/>
    <x v="4"/>
    <n v="1.25"/>
    <n v="49"/>
    <n v="19"/>
    <n v="3.2236842105263159"/>
  </r>
  <r>
    <x v="19"/>
    <x v="7"/>
    <x v="4"/>
    <n v="1.25"/>
    <n v="49"/>
    <n v="24"/>
    <n v="2.5520833333333335"/>
  </r>
  <r>
    <x v="23"/>
    <x v="7"/>
    <x v="5"/>
    <n v="1.25"/>
    <n v="75"/>
    <n v="6"/>
    <n v="15.625"/>
  </r>
  <r>
    <x v="22"/>
    <x v="7"/>
    <x v="5"/>
    <n v="1.25"/>
    <n v="75"/>
    <n v="24"/>
    <n v="3.90625"/>
  </r>
  <r>
    <x v="64"/>
    <x v="7"/>
    <x v="17"/>
    <n v="1.25"/>
    <n v="40"/>
    <n v="24"/>
    <n v="2.0833333333333335"/>
  </r>
  <r>
    <x v="7"/>
    <x v="7"/>
    <x v="10"/>
    <n v="1.25"/>
    <n v="43"/>
    <n v="8"/>
    <n v="6.71875"/>
  </r>
  <r>
    <x v="13"/>
    <x v="7"/>
    <x v="11"/>
    <n v="1.25"/>
    <n v="92"/>
    <n v="2"/>
    <n v="57.5"/>
  </r>
  <r>
    <x v="60"/>
    <x v="7"/>
    <x v="3"/>
    <n v="1.25"/>
    <n v="85"/>
    <n v="7"/>
    <n v="15.178571428571429"/>
  </r>
  <r>
    <x v="10"/>
    <x v="7"/>
    <x v="3"/>
    <n v="1.25"/>
    <n v="85"/>
    <n v="27"/>
    <n v="3.9351851851851851"/>
  </r>
  <r>
    <x v="15"/>
    <x v="7"/>
    <x v="3"/>
    <n v="1.25"/>
    <n v="85"/>
    <n v="76"/>
    <n v="1.3980263157894737"/>
  </r>
  <r>
    <x v="65"/>
    <x v="7"/>
    <x v="16"/>
    <n v="1.25"/>
    <n v="40"/>
    <n v="15"/>
    <n v="3.3333333333333335"/>
  </r>
  <r>
    <x v="34"/>
    <x v="7"/>
    <x v="16"/>
    <n v="1.25"/>
    <n v="40"/>
    <n v="25"/>
    <n v="2"/>
  </r>
  <r>
    <x v="62"/>
    <x v="7"/>
    <x v="18"/>
    <n v="1.25"/>
    <n v="40"/>
    <n v="36"/>
    <n v="1.3888888888888888"/>
  </r>
  <r>
    <x v="41"/>
    <x v="7"/>
    <x v="6"/>
    <n v="1.25"/>
    <n v="106"/>
    <n v="19"/>
    <n v="6.9736842105263159"/>
  </r>
  <r>
    <x v="27"/>
    <x v="7"/>
    <x v="8"/>
    <n v="1.25"/>
    <n v="106"/>
    <n v="32"/>
    <n v="4.140625"/>
  </r>
  <r>
    <x v="31"/>
    <x v="7"/>
    <x v="7"/>
    <n v="1.25"/>
    <n v="106"/>
    <n v="41"/>
    <n v="3.2317073170731709"/>
  </r>
  <r>
    <x v="53"/>
    <x v="7"/>
    <x v="6"/>
    <n v="1.25"/>
    <n v="106"/>
    <n v="73"/>
    <n v="1.8150684931506849"/>
  </r>
  <r>
    <x v="66"/>
    <x v="8"/>
    <x v="0"/>
    <n v="1.1000000000000001"/>
    <n v="15"/>
    <n v="7"/>
    <n v="2.3571428571428572"/>
  </r>
  <r>
    <x v="0"/>
    <x v="8"/>
    <x v="0"/>
    <n v="1.1000000000000001"/>
    <n v="15"/>
    <n v="8"/>
    <n v="2.0625"/>
  </r>
  <r>
    <x v="1"/>
    <x v="8"/>
    <x v="0"/>
    <n v="1.1000000000000001"/>
    <n v="15"/>
    <n v="13"/>
    <n v="1.2692307692307692"/>
  </r>
  <r>
    <x v="3"/>
    <x v="8"/>
    <x v="1"/>
    <n v="1.1000000000000001"/>
    <n v="12"/>
    <n v="6"/>
    <n v="2.2000000000000002"/>
  </r>
  <r>
    <x v="35"/>
    <x v="8"/>
    <x v="1"/>
    <n v="1.1000000000000001"/>
    <n v="12"/>
    <n v="7"/>
    <n v="1.8857142857142859"/>
  </r>
  <r>
    <x v="19"/>
    <x v="8"/>
    <x v="4"/>
    <n v="1.1000000000000001"/>
    <n v="11"/>
    <n v="1"/>
    <n v="12.100000000000001"/>
  </r>
  <r>
    <x v="20"/>
    <x v="8"/>
    <x v="4"/>
    <n v="1.1000000000000001"/>
    <n v="11"/>
    <n v="3"/>
    <n v="4.0333333333333341"/>
  </r>
  <r>
    <x v="36"/>
    <x v="8"/>
    <x v="4"/>
    <n v="1.1000000000000001"/>
    <n v="11"/>
    <n v="6"/>
    <n v="2.0166666666666671"/>
  </r>
  <r>
    <x v="65"/>
    <x v="8"/>
    <x v="16"/>
    <n v="1.1000000000000001"/>
    <n v="5"/>
    <n v="2"/>
    <n v="2.75"/>
  </r>
  <r>
    <x v="40"/>
    <x v="8"/>
    <x v="16"/>
    <n v="1.1000000000000001"/>
    <n v="5"/>
    <n v="3"/>
    <n v="1.8333333333333333"/>
  </r>
  <r>
    <x v="23"/>
    <x v="8"/>
    <x v="5"/>
    <n v="1.1000000000000001"/>
    <n v="12"/>
    <n v="1"/>
    <n v="13.200000000000001"/>
  </r>
  <r>
    <x v="37"/>
    <x v="8"/>
    <x v="5"/>
    <n v="1.1000000000000001"/>
    <n v="12"/>
    <n v="10"/>
    <n v="1.32"/>
  </r>
  <r>
    <x v="15"/>
    <x v="8"/>
    <x v="3"/>
    <n v="1.1000000000000001"/>
    <n v="12"/>
    <n v="10"/>
    <n v="1.32"/>
  </r>
  <r>
    <x v="51"/>
    <x v="8"/>
    <x v="6"/>
    <n v="1.1000000000000001"/>
    <n v="7"/>
    <n v="3"/>
    <n v="2.5666666666666669"/>
  </r>
  <r>
    <x v="52"/>
    <x v="8"/>
    <x v="6"/>
    <n v="1.1000000000000001"/>
    <n v="7"/>
    <n v="4"/>
    <n v="1.9250000000000003"/>
  </r>
  <r>
    <x v="27"/>
    <x v="8"/>
    <x v="8"/>
    <n v="1.1000000000000001"/>
    <n v="7"/>
    <n v="7"/>
    <n v="1.1000000000000001"/>
  </r>
  <r>
    <x v="12"/>
    <x v="8"/>
    <x v="11"/>
    <n v="1.1000000000000001"/>
    <n v="19"/>
    <n v="7"/>
    <n v="2.9857142857142862"/>
  </r>
  <r>
    <x v="66"/>
    <x v="9"/>
    <x v="0"/>
    <n v="1.2"/>
    <n v="81"/>
    <n v="54"/>
    <n v="1.8"/>
  </r>
  <r>
    <x v="1"/>
    <x v="9"/>
    <x v="0"/>
    <n v="1.2"/>
    <n v="81"/>
    <n v="63"/>
    <n v="1.5428571428571429"/>
  </r>
  <r>
    <x v="3"/>
    <x v="9"/>
    <x v="1"/>
    <n v="1.2"/>
    <n v="92"/>
    <n v="61"/>
    <n v="1.8098360655737704"/>
  </r>
  <r>
    <x v="23"/>
    <x v="9"/>
    <x v="5"/>
    <n v="1.2"/>
    <n v="75"/>
    <n v="6"/>
    <n v="15"/>
  </r>
  <r>
    <x v="31"/>
    <x v="9"/>
    <x v="7"/>
    <n v="1.2"/>
    <n v="70"/>
    <n v="9"/>
    <n v="9.3333333333333339"/>
  </r>
  <r>
    <x v="7"/>
    <x v="9"/>
    <x v="10"/>
    <n v="1.2"/>
    <n v="36"/>
    <n v="9"/>
    <n v="4.8"/>
  </r>
  <r>
    <x v="13"/>
    <x v="9"/>
    <x v="11"/>
    <n v="1.2"/>
    <n v="62"/>
    <n v="5"/>
    <n v="14.879999999999999"/>
  </r>
  <r>
    <x v="60"/>
    <x v="9"/>
    <x v="3"/>
    <n v="1.2"/>
    <n v="61"/>
    <n v="3"/>
    <n v="24.400000000000002"/>
  </r>
  <r>
    <x v="64"/>
    <x v="9"/>
    <x v="17"/>
    <n v="1.2"/>
    <n v="41"/>
    <n v="20"/>
    <n v="2.46"/>
  </r>
  <r>
    <x v="34"/>
    <x v="9"/>
    <x v="16"/>
    <n v="1.2"/>
    <n v="16"/>
    <n v="16"/>
    <n v="1.2"/>
  </r>
  <r>
    <x v="19"/>
    <x v="10"/>
    <x v="4"/>
    <n v="1.1499999999999999"/>
    <n v="16"/>
    <n v="3"/>
    <n v="6.1333333333333329"/>
  </r>
  <r>
    <x v="20"/>
    <x v="10"/>
    <x v="4"/>
    <n v="1.1499999999999999"/>
    <n v="16"/>
    <n v="4"/>
    <n v="4.5999999999999996"/>
  </r>
  <r>
    <x v="66"/>
    <x v="10"/>
    <x v="0"/>
    <n v="1.1499999999999999"/>
    <n v="15"/>
    <n v="6"/>
    <n v="2.875"/>
  </r>
  <r>
    <x v="0"/>
    <x v="10"/>
    <x v="0"/>
    <n v="1.1499999999999999"/>
    <n v="15"/>
    <n v="11"/>
    <n v="1.5681818181818181"/>
  </r>
  <r>
    <x v="1"/>
    <x v="10"/>
    <x v="0"/>
    <n v="1.1499999999999999"/>
    <n v="15"/>
    <n v="13"/>
    <n v="1.3269230769230769"/>
  </r>
  <r>
    <x v="36"/>
    <x v="10"/>
    <x v="4"/>
    <n v="1.1499999999999999"/>
    <n v="16"/>
    <n v="13"/>
    <n v="1.4153846153846152"/>
  </r>
  <r>
    <x v="15"/>
    <x v="10"/>
    <x v="11"/>
    <n v="1.1499999999999999"/>
    <n v="15"/>
    <n v="9"/>
    <n v="1.9166666666666667"/>
  </r>
  <r>
    <x v="35"/>
    <x v="10"/>
    <x v="1"/>
    <n v="1.1499999999999999"/>
    <n v="13"/>
    <n v="3"/>
    <n v="4.9833333333333334"/>
  </r>
  <r>
    <x v="37"/>
    <x v="10"/>
    <x v="5"/>
    <n v="1.1499999999999999"/>
    <n v="10"/>
    <n v="6"/>
    <n v="1.9166666666666667"/>
  </r>
  <r>
    <x v="67"/>
    <x v="10"/>
    <x v="5"/>
    <n v="1.1499999999999999"/>
    <n v="10"/>
    <n v="8"/>
    <n v="1.4375"/>
  </r>
  <r>
    <x v="40"/>
    <x v="10"/>
    <x v="16"/>
    <n v="1.1499999999999999"/>
    <n v="13"/>
    <n v="4"/>
    <n v="3.7374999999999998"/>
  </r>
  <r>
    <x v="34"/>
    <x v="10"/>
    <x v="16"/>
    <n v="1.1499999999999999"/>
    <n v="13"/>
    <n v="5"/>
    <n v="2.9899999999999998"/>
  </r>
  <r>
    <x v="62"/>
    <x v="10"/>
    <x v="18"/>
    <n v="1.1499999999999999"/>
    <n v="13"/>
    <n v="9"/>
    <n v="1.661111111111111"/>
  </r>
  <r>
    <x v="17"/>
    <x v="10"/>
    <x v="3"/>
    <n v="1.1499999999999999"/>
    <n v="13"/>
    <n v="1"/>
    <n v="14.95"/>
  </r>
  <r>
    <x v="51"/>
    <x v="10"/>
    <x v="6"/>
    <n v="1.1499999999999999"/>
    <n v="29"/>
    <n v="1"/>
    <n v="33.349999999999994"/>
  </r>
  <r>
    <x v="68"/>
    <x v="10"/>
    <x v="3"/>
    <n v="1.1499999999999999"/>
    <n v="13"/>
    <n v="3"/>
    <n v="4.9833333333333334"/>
  </r>
  <r>
    <x v="31"/>
    <x v="10"/>
    <x v="7"/>
    <n v="1.1499999999999999"/>
    <n v="29"/>
    <n v="7"/>
    <n v="4.7642857142857133"/>
  </r>
  <r>
    <x v="32"/>
    <x v="10"/>
    <x v="8"/>
    <n v="1.1499999999999999"/>
    <n v="29"/>
    <n v="16"/>
    <n v="2.0843749999999996"/>
  </r>
  <r>
    <x v="49"/>
    <x v="10"/>
    <x v="17"/>
    <n v="1.1499999999999999"/>
    <n v="1"/>
    <n v="1"/>
    <n v="1.1499999999999999"/>
  </r>
  <r>
    <x v="66"/>
    <x v="11"/>
    <x v="0"/>
    <n v="1.3"/>
    <n v="70"/>
    <n v="48"/>
    <n v="1.8958333333333333"/>
  </r>
  <r>
    <x v="0"/>
    <x v="11"/>
    <x v="0"/>
    <n v="1.3"/>
    <n v="70"/>
    <n v="50"/>
    <n v="1.82"/>
  </r>
  <r>
    <x v="1"/>
    <x v="11"/>
    <x v="0"/>
    <n v="1.3"/>
    <n v="70"/>
    <n v="58"/>
    <n v="1.5689655172413792"/>
  </r>
  <r>
    <x v="58"/>
    <x v="11"/>
    <x v="0"/>
    <n v="1.3"/>
    <n v="53"/>
    <n v="12"/>
    <n v="5.7416666666666671"/>
  </r>
  <r>
    <x v="59"/>
    <x v="11"/>
    <x v="1"/>
    <n v="1.3"/>
    <n v="67"/>
    <n v="5"/>
    <n v="17.420000000000002"/>
  </r>
  <r>
    <x v="3"/>
    <x v="11"/>
    <x v="1"/>
    <n v="1.3"/>
    <n v="67"/>
    <n v="50"/>
    <n v="1.7420000000000002"/>
  </r>
  <r>
    <x v="19"/>
    <x v="11"/>
    <x v="4"/>
    <n v="1.3"/>
    <n v="41"/>
    <n v="8"/>
    <n v="6.6625000000000005"/>
  </r>
  <r>
    <x v="20"/>
    <x v="11"/>
    <x v="4"/>
    <n v="1.3"/>
    <n v="32"/>
    <n v="15"/>
    <n v="2.7733333333333334"/>
  </r>
  <r>
    <x v="23"/>
    <x v="11"/>
    <x v="5"/>
    <n v="1.3"/>
    <n v="47"/>
    <n v="4"/>
    <n v="15.275"/>
  </r>
  <r>
    <x v="7"/>
    <x v="11"/>
    <x v="10"/>
    <n v="1.3"/>
    <n v="69"/>
    <n v="12"/>
    <n v="7.4750000000000005"/>
  </r>
  <r>
    <x v="13"/>
    <x v="11"/>
    <x v="11"/>
    <n v="1.3"/>
    <n v="136"/>
    <n v="6"/>
    <n v="29.466666666666669"/>
  </r>
  <r>
    <x v="12"/>
    <x v="11"/>
    <x v="11"/>
    <n v="1.3"/>
    <n v="136"/>
    <n v="71"/>
    <n v="2.4901408450704228"/>
  </r>
  <r>
    <x v="60"/>
    <x v="11"/>
    <x v="3"/>
    <n v="1.3"/>
    <n v="92"/>
    <n v="4"/>
    <n v="29.900000000000002"/>
  </r>
  <r>
    <x v="10"/>
    <x v="11"/>
    <x v="3"/>
    <n v="1.3"/>
    <n v="92"/>
    <n v="28"/>
    <n v="4.2714285714285714"/>
  </r>
  <r>
    <x v="69"/>
    <x v="11"/>
    <x v="3"/>
    <n v="1.3"/>
    <n v="92"/>
    <s v="-"/>
    <n v="0"/>
  </r>
  <r>
    <x v="65"/>
    <x v="12"/>
    <x v="16"/>
    <n v="1.3"/>
    <n v="8"/>
    <n v="4"/>
    <n v="2.6"/>
  </r>
  <r>
    <x v="52"/>
    <x v="12"/>
    <x v="6"/>
    <n v="1.3"/>
    <n v="24"/>
    <n v="14"/>
    <n v="2.2285714285714286"/>
  </r>
  <r>
    <x v="41"/>
    <x v="12"/>
    <x v="6"/>
    <n v="1.3"/>
    <n v="24"/>
    <n v="18"/>
    <n v="1.7333333333333334"/>
  </r>
  <r>
    <x v="53"/>
    <x v="12"/>
    <x v="6"/>
    <n v="1.3"/>
    <n v="24"/>
    <n v="21"/>
    <n v="1.4857142857142858"/>
  </r>
  <r>
    <x v="27"/>
    <x v="12"/>
    <x v="8"/>
    <n v="1.3"/>
    <n v="17"/>
    <s v="-"/>
    <n v="0"/>
  </r>
  <r>
    <x v="31"/>
    <x v="12"/>
    <x v="7"/>
    <n v="1.3"/>
    <n v="28"/>
    <s v="-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0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O88" firstHeaderRow="1" firstDataRow="2" firstDataCol="1"/>
  <pivotFields count="7">
    <pivotField axis="axisRow" compact="0" subtotalTop="0" showAll="0" insertBlankRow="1" sortType="descending" defaultSubtotal="0">
      <items count="70">
        <item n="Courtois Martin" x="46"/>
        <item n="1. Flament John" x="23"/>
        <item n="Philippe Lucie" x="58"/>
        <item n="Thumelaire Elise" x="18"/>
        <item n="2. Flament Lili" x="20"/>
        <item n="1. Hastir Fabrice" x="31"/>
        <item n="2. Zicari Killian" x="10"/>
        <item n="Lecat Nathalie" x="65"/>
        <item n="2. Van Hamme Martin" x="22"/>
        <item n="Blanchart Jules" x="21"/>
        <item n="1. Hemberg Adrien" x="3"/>
        <item n="Doyen Samuel" x="4"/>
        <item n="1. Larroumets Annick" x="40"/>
        <item n="1. Dejonckheere Elyne" x="19"/>
        <item n="Lannoo Max" x="55"/>
        <item n="1. Provoost Erwin" x="27"/>
        <item n="3. Allard Chloé" x="36"/>
        <item n="Awad Usama" x="14"/>
        <item n="4. Hautefin Silvain" x="15"/>
        <item n="Dehu Damien" x="26"/>
        <item n="Benoit Mathieu" x="28"/>
        <item n="Dofny Michael" x="32"/>
        <item n="3. Deswaef Ghislain" x="17"/>
        <item n="2. Willemet Adrien" x="41"/>
        <item n="Thiers Julien" x="39"/>
        <item n="Broquet Maxime" x="63"/>
        <item n="Nemeth Christiano" x="25"/>
        <item n="4. De Wagter John" x="53"/>
        <item n="Panepinto Mirko" x="49"/>
        <item n="Dierickx Francesco" x="57"/>
        <item n="Philippe Tom" x="59"/>
        <item n="Scaunet Vanessa" x="8"/>
        <item n="Dom Modi Nadège" x="6"/>
        <item n="Gosse Amaury" x="38"/>
        <item n="Gybels Sebastien" x="68"/>
        <item n="Luyckx Alexandre" x="16"/>
        <item n="Briffeuil Olivier" x="43"/>
        <item n="De Groote Dorian" x="12"/>
        <item n="1. Boulvin Dorian" x="60"/>
        <item n="1. Provoost Elise" x="0"/>
        <item n="Bouret Louise" x="2"/>
        <item n="Cocriamont Baptiste" x="5"/>
        <item n="Schauwers Manon" x="7"/>
        <item n="Vandermessen Louis" x="9"/>
        <item n="Somers Michael" x="11"/>
        <item n="Audah Ziad" x="13"/>
        <item n="Frerejean Sebastien" x="24"/>
        <item n="Schmit John" x="30"/>
        <item n="Deswaef Mathilde" x="33"/>
        <item n="2. Roland Laurence" x="34"/>
        <item n="2. Allard Dorian" x="35"/>
        <item n="3. Luib Nicolas" x="37"/>
        <item n="Benoit Thomas" x="29"/>
        <item n="De Wagter Erwin" x="42"/>
        <item n="Baji Saide" x="44"/>
        <item n="2. Van Malleghem Eva" x="1"/>
        <item n="Francis Apolline" x="45"/>
        <item n="Livemont Olivia" x="47"/>
        <item n="Weber Ophelie" x="48"/>
        <item n="Delgrange Maxime" x="50"/>
        <item n="1. Leblicq Sebastien" x="51"/>
        <item n="3. Decamk Francois" x="52"/>
        <item n="Lannoo Alois" x="54"/>
        <item n="Piraux Lucas" x="56"/>
        <item n="Bruynbroeck Damien" x="61"/>
        <item n="1. Edriat Nathalie" x="62"/>
        <item x="64"/>
        <item n="3. Dehan Alice" x="66"/>
        <item x="67"/>
        <item x="6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insertPageBreak="1" defaultSubtotal="0">
      <items count="19">
        <item x="0"/>
        <item n="CAD M" x="1"/>
        <item n="SCO F" x="4"/>
        <item n="SCO M" x="5"/>
        <item n="JUN M" x="17"/>
        <item n="SEN F" x="2"/>
        <item n="SEN M" x="3"/>
        <item n="W45" x="16"/>
        <item n="W55" x="18"/>
        <item n="M35" x="6"/>
        <item n="M40" x="8"/>
        <item n="M45" x="9"/>
        <item n="M50" x="7"/>
        <item n="SEN F - Court" x="10"/>
        <item n="SEN M - Court" x="11"/>
        <item n="M35 - Court" x="12"/>
        <item n="M40 - Court" x="14"/>
        <item n="M45 - Court" x="15"/>
        <item x="13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83">
    <i>
      <x/>
    </i>
    <i r="1">
      <x v="39"/>
    </i>
    <i r="1">
      <x v="2"/>
    </i>
    <i r="1">
      <x v="55"/>
    </i>
    <i r="1">
      <x v="67"/>
    </i>
    <i r="1">
      <x v="40"/>
    </i>
    <i r="1">
      <x v="56"/>
    </i>
    <i>
      <x v="1"/>
    </i>
    <i r="1">
      <x v="30"/>
    </i>
    <i r="1">
      <x v="10"/>
    </i>
    <i r="1">
      <x v="50"/>
    </i>
    <i r="1">
      <x v="62"/>
    </i>
    <i r="1">
      <x v="11"/>
    </i>
    <i r="1">
      <x v="41"/>
    </i>
    <i>
      <x v="2"/>
    </i>
    <i r="1">
      <x v="13"/>
    </i>
    <i r="1">
      <x v="4"/>
    </i>
    <i r="1">
      <x v="16"/>
    </i>
    <i r="1">
      <x v="3"/>
    </i>
    <i r="1">
      <x v="57"/>
    </i>
    <i>
      <x v="3"/>
    </i>
    <i r="1">
      <x v="1"/>
    </i>
    <i r="1">
      <x v="8"/>
    </i>
    <i r="1">
      <x v="14"/>
    </i>
    <i r="1">
      <x v="9"/>
    </i>
    <i r="1">
      <x v="51"/>
    </i>
    <i r="1">
      <x/>
    </i>
    <i r="1">
      <x v="63"/>
    </i>
    <i r="1">
      <x v="68"/>
    </i>
    <i r="1">
      <x v="64"/>
    </i>
    <i r="1">
      <x v="29"/>
    </i>
    <i>
      <x v="4"/>
    </i>
    <i r="1">
      <x v="66"/>
    </i>
    <i r="1">
      <x v="28"/>
    </i>
    <i>
      <x v="5"/>
    </i>
    <i r="1">
      <x v="48"/>
    </i>
    <i r="1">
      <x v="31"/>
    </i>
    <i r="1">
      <x v="32"/>
    </i>
    <i r="1">
      <x v="42"/>
    </i>
    <i r="1">
      <x v="58"/>
    </i>
    <i>
      <x v="6"/>
    </i>
    <i r="1">
      <x v="44"/>
    </i>
    <i r="1">
      <x v="38"/>
    </i>
    <i r="1">
      <x v="6"/>
    </i>
    <i r="1">
      <x v="22"/>
    </i>
    <i r="1">
      <x v="43"/>
    </i>
    <i r="1">
      <x v="18"/>
    </i>
    <i r="1">
      <x v="33"/>
    </i>
    <i r="1">
      <x v="34"/>
    </i>
    <i r="1">
      <x v="24"/>
    </i>
    <i r="1">
      <x v="37"/>
    </i>
    <i r="1">
      <x v="45"/>
    </i>
    <i r="1">
      <x v="17"/>
    </i>
    <i r="1">
      <x v="35"/>
    </i>
    <i r="1">
      <x v="25"/>
    </i>
    <i r="1">
      <x v="59"/>
    </i>
    <i r="1">
      <x v="69"/>
    </i>
    <i>
      <x v="7"/>
    </i>
    <i r="1">
      <x v="12"/>
    </i>
    <i r="1">
      <x v="7"/>
    </i>
    <i r="1">
      <x v="49"/>
    </i>
    <i>
      <x v="8"/>
    </i>
    <i r="1">
      <x v="65"/>
    </i>
    <i>
      <x v="9"/>
    </i>
    <i r="1">
      <x v="60"/>
    </i>
    <i r="1">
      <x v="23"/>
    </i>
    <i r="1">
      <x v="19"/>
    </i>
    <i r="1">
      <x v="61"/>
    </i>
    <i r="1">
      <x v="20"/>
    </i>
    <i r="1">
      <x v="46"/>
    </i>
    <i r="1">
      <x v="27"/>
    </i>
    <i r="1">
      <x v="53"/>
    </i>
    <i>
      <x v="10"/>
    </i>
    <i r="1">
      <x v="15"/>
    </i>
    <i r="1">
      <x v="52"/>
    </i>
    <i r="1">
      <x v="21"/>
    </i>
    <i r="1">
      <x v="54"/>
    </i>
    <i>
      <x v="11"/>
    </i>
    <i r="1">
      <x v="47"/>
    </i>
    <i r="1">
      <x v="36"/>
    </i>
    <i>
      <x v="12"/>
    </i>
    <i r="1">
      <x v="5"/>
    </i>
    <i r="1">
      <x v="26"/>
    </i>
  </rowItems>
  <colFields count="1">
    <field x="1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Classement - Points" fld="6" baseField="0" baseItem="2" numFmtId="2"/>
  </dataFields>
  <formats count="78">
    <format dxfId="146">
      <pivotArea outline="0" collapsedLevelsAreSubtotals="1" fieldPosition="0"/>
    </format>
    <format dxfId="145">
      <pivotArea dataOnly="0" labelOnly="1" fieldPosition="0">
        <references count="1">
          <reference field="1" count="0"/>
        </references>
      </pivotArea>
    </format>
    <format dxfId="144">
      <pivotArea dataOnly="0" labelOnly="1" grandCol="1" outline="0" fieldPosition="0"/>
    </format>
    <format dxfId="143">
      <pivotArea dataOnly="0" labelOnly="1" fieldPosition="0">
        <references count="1">
          <reference field="0" count="0"/>
        </references>
      </pivotArea>
    </format>
    <format dxfId="142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141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140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139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138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137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136">
      <pivotArea dataOnly="0" labelOnly="1" fieldPosition="0">
        <references count="1">
          <reference field="0" count="0"/>
        </references>
      </pivotArea>
    </format>
    <format dxfId="135">
      <pivotArea dataOnly="0" labelOnly="1" fieldPosition="0">
        <references count="1">
          <reference field="1" count="0"/>
        </references>
      </pivotArea>
    </format>
    <format dxfId="134">
      <pivotArea dataOnly="0" labelOnly="1" grandCol="1" outline="0" fieldPosition="0"/>
    </format>
    <format dxfId="133">
      <pivotArea type="origin" dataOnly="0" labelOnly="1" outline="0" fieldPosition="0"/>
    </format>
    <format dxfId="132">
      <pivotArea type="origin" dataOnly="0" labelOnly="1" outline="0" fieldPosition="0"/>
    </format>
    <format dxfId="131">
      <pivotArea dataOnly="0" labelOnly="1" fieldPosition="0">
        <references count="1">
          <reference field="0" count="0"/>
        </references>
      </pivotArea>
    </format>
    <format dxfId="130">
      <pivotArea dataOnly="0" labelOnly="1" fieldPosition="0">
        <references count="1">
          <reference field="1" count="0"/>
        </references>
      </pivotArea>
    </format>
    <format dxfId="129">
      <pivotArea dataOnly="0" labelOnly="1" grandCol="1" outline="0" fieldPosition="0"/>
    </format>
    <format dxfId="128">
      <pivotArea type="origin" dataOnly="0" labelOnly="1" outline="0" fieldPosition="0"/>
    </format>
    <format dxfId="127">
      <pivotArea type="topRight" dataOnly="0" labelOnly="1" outline="0" fieldPosition="0"/>
    </format>
    <format dxfId="126">
      <pivotArea dataOnly="0" labelOnly="1" outline="0" fieldPosition="0">
        <references count="2">
          <reference field="0" count="1">
            <x v="39"/>
          </reference>
          <reference field="2" count="1" selected="0">
            <x v="0"/>
          </reference>
        </references>
      </pivotArea>
    </format>
    <format dxfId="125">
      <pivotArea dataOnly="0" labelOnly="1" outline="0" fieldPosition="0">
        <references count="2">
          <reference field="0" count="1">
            <x v="55"/>
          </reference>
          <reference field="2" count="1" selected="0">
            <x v="0"/>
          </reference>
        </references>
      </pivotArea>
    </format>
    <format dxfId="124">
      <pivotArea dataOnly="0" labelOnly="1" outline="0" fieldPosition="0">
        <references count="2">
          <reference field="0" count="1">
            <x v="67"/>
          </reference>
          <reference field="2" count="1" selected="0">
            <x v="0"/>
          </reference>
        </references>
      </pivotArea>
    </format>
    <format dxfId="123">
      <pivotArea dataOnly="0" labelOnly="1" outline="0" fieldPosition="0">
        <references count="2">
          <reference field="0" count="1">
            <x v="10"/>
          </reference>
          <reference field="2" count="1" selected="0">
            <x v="1"/>
          </reference>
        </references>
      </pivotArea>
    </format>
    <format dxfId="122">
      <pivotArea dataOnly="0" labelOnly="1" outline="0" fieldPosition="0">
        <references count="2">
          <reference field="0" count="1">
            <x v="50"/>
          </reference>
          <reference field="2" count="1" selected="0">
            <x v="1"/>
          </reference>
        </references>
      </pivotArea>
    </format>
    <format dxfId="121">
      <pivotArea dataOnly="0" labelOnly="1" outline="0" fieldPosition="0">
        <references count="2">
          <reference field="0" count="1">
            <x v="13"/>
          </reference>
          <reference field="2" count="1" selected="0">
            <x v="2"/>
          </reference>
        </references>
      </pivotArea>
    </format>
    <format dxfId="120">
      <pivotArea dataOnly="0" labelOnly="1" outline="0" fieldPosition="0">
        <references count="2">
          <reference field="0" count="1">
            <x v="4"/>
          </reference>
          <reference field="2" count="1" selected="0">
            <x v="2"/>
          </reference>
        </references>
      </pivotArea>
    </format>
    <format dxfId="119">
      <pivotArea dataOnly="0" labelOnly="1" outline="0" fieldPosition="0">
        <references count="2">
          <reference field="0" count="1">
            <x v="16"/>
          </reference>
          <reference field="2" count="1" selected="0">
            <x v="2"/>
          </reference>
        </references>
      </pivotArea>
    </format>
    <format dxfId="118">
      <pivotArea dataOnly="0" labelOnly="1" outline="0" fieldPosition="0">
        <references count="2">
          <reference field="0" count="1">
            <x v="1"/>
          </reference>
          <reference field="2" count="1" selected="0">
            <x v="3"/>
          </reference>
        </references>
      </pivotArea>
    </format>
    <format dxfId="117">
      <pivotArea dataOnly="0" labelOnly="1" outline="0" fieldPosition="0">
        <references count="2">
          <reference field="0" count="1">
            <x v="8"/>
          </reference>
          <reference field="2" count="1" selected="0">
            <x v="3"/>
          </reference>
        </references>
      </pivotArea>
    </format>
    <format dxfId="116">
      <pivotArea dataOnly="0" labelOnly="1" outline="0" fieldPosition="0">
        <references count="2">
          <reference field="0" count="1">
            <x v="51"/>
          </reference>
          <reference field="2" count="1" selected="0">
            <x v="3"/>
          </reference>
        </references>
      </pivotArea>
    </format>
    <format dxfId="115">
      <pivotArea dataOnly="0" labelOnly="1" outline="0" fieldPosition="0">
        <references count="2">
          <reference field="0" count="1">
            <x v="38"/>
          </reference>
          <reference field="2" count="1" selected="0">
            <x v="6"/>
          </reference>
        </references>
      </pivotArea>
    </format>
    <format dxfId="114">
      <pivotArea dataOnly="0" labelOnly="1" outline="0" fieldPosition="0">
        <references count="2">
          <reference field="0" count="1">
            <x v="6"/>
          </reference>
          <reference field="2" count="1" selected="0">
            <x v="6"/>
          </reference>
        </references>
      </pivotArea>
    </format>
    <format dxfId="113">
      <pivotArea dataOnly="0" labelOnly="1" outline="0" fieldPosition="0">
        <references count="2">
          <reference field="0" count="1">
            <x v="22"/>
          </reference>
          <reference field="2" count="1" selected="0">
            <x v="6"/>
          </reference>
        </references>
      </pivotArea>
    </format>
    <format dxfId="112">
      <pivotArea dataOnly="0" labelOnly="1" outline="0" fieldPosition="0">
        <references count="2">
          <reference field="0" count="1">
            <x v="18"/>
          </reference>
          <reference field="2" count="1" selected="0">
            <x v="6"/>
          </reference>
        </references>
      </pivotArea>
    </format>
    <format dxfId="111">
      <pivotArea dataOnly="0" labelOnly="1" outline="0" fieldPosition="0">
        <references count="2">
          <reference field="0" count="1">
            <x v="42"/>
          </reference>
          <reference field="2" count="1" selected="0">
            <x v="13"/>
          </reference>
        </references>
      </pivotArea>
    </format>
    <format dxfId="110">
      <pivotArea dataOnly="0" labelOnly="1" outline="0" fieldPosition="0">
        <references count="2">
          <reference field="0" count="1">
            <x v="45"/>
          </reference>
          <reference field="2" count="1" selected="0">
            <x v="14"/>
          </reference>
        </references>
      </pivotArea>
    </format>
    <format dxfId="109">
      <pivotArea dataOnly="0" labelOnly="1" outline="0" fieldPosition="0">
        <references count="2">
          <reference field="0" count="1">
            <x v="42"/>
          </reference>
          <reference field="2" count="1" selected="0">
            <x v="13"/>
          </reference>
        </references>
      </pivotArea>
    </format>
    <format dxfId="108">
      <pivotArea dataOnly="0" labelOnly="1" outline="0" fieldPosition="0">
        <references count="2">
          <reference field="0" count="1">
            <x v="45"/>
          </reference>
          <reference field="2" count="1" selected="0">
            <x v="14"/>
          </reference>
        </references>
      </pivotArea>
    </format>
    <format dxfId="107">
      <pivotArea dataOnly="0" labelOnly="1" outline="0" fieldPosition="0">
        <references count="2">
          <reference field="0" count="1">
            <x v="39"/>
          </reference>
          <reference field="2" count="1" selected="0">
            <x v="0"/>
          </reference>
        </references>
      </pivotArea>
    </format>
    <format dxfId="106">
      <pivotArea dataOnly="0" labelOnly="1" outline="0" fieldPosition="0">
        <references count="2">
          <reference field="0" count="1">
            <x v="55"/>
          </reference>
          <reference field="2" count="1" selected="0">
            <x v="0"/>
          </reference>
        </references>
      </pivotArea>
    </format>
    <format dxfId="105">
      <pivotArea dataOnly="0" labelOnly="1" outline="0" fieldPosition="0">
        <references count="2">
          <reference field="0" count="1">
            <x v="67"/>
          </reference>
          <reference field="2" count="1" selected="0">
            <x v="0"/>
          </reference>
        </references>
      </pivotArea>
    </format>
    <format dxfId="104">
      <pivotArea dataOnly="0" labelOnly="1" outline="0" fieldPosition="0">
        <references count="2">
          <reference field="0" count="1">
            <x v="10"/>
          </reference>
          <reference field="2" count="1" selected="0">
            <x v="1"/>
          </reference>
        </references>
      </pivotArea>
    </format>
    <format dxfId="103">
      <pivotArea dataOnly="0" labelOnly="1" outline="0" fieldPosition="0">
        <references count="2">
          <reference field="0" count="1">
            <x v="50"/>
          </reference>
          <reference field="2" count="1" selected="0">
            <x v="1"/>
          </reference>
        </references>
      </pivotArea>
    </format>
    <format dxfId="102">
      <pivotArea dataOnly="0" labelOnly="1" outline="0" fieldPosition="0">
        <references count="2">
          <reference field="0" count="1">
            <x v="13"/>
          </reference>
          <reference field="2" count="1" selected="0">
            <x v="2"/>
          </reference>
        </references>
      </pivotArea>
    </format>
    <format dxfId="101">
      <pivotArea dataOnly="0" labelOnly="1" outline="0" fieldPosition="0">
        <references count="2">
          <reference field="0" count="1">
            <x v="4"/>
          </reference>
          <reference field="2" count="1" selected="0">
            <x v="2"/>
          </reference>
        </references>
      </pivotArea>
    </format>
    <format dxfId="100">
      <pivotArea dataOnly="0" labelOnly="1" outline="0" fieldPosition="0">
        <references count="2">
          <reference field="0" count="1">
            <x v="16"/>
          </reference>
          <reference field="2" count="1" selected="0">
            <x v="2"/>
          </reference>
        </references>
      </pivotArea>
    </format>
    <format dxfId="99">
      <pivotArea dataOnly="0" labelOnly="1" outline="0" fieldPosition="0">
        <references count="2">
          <reference field="0" count="1">
            <x v="1"/>
          </reference>
          <reference field="2" count="1" selected="0">
            <x v="3"/>
          </reference>
        </references>
      </pivotArea>
    </format>
    <format dxfId="98">
      <pivotArea dataOnly="0" labelOnly="1" outline="0" fieldPosition="0">
        <references count="2">
          <reference field="0" count="1">
            <x v="8"/>
          </reference>
          <reference field="2" count="1" selected="0">
            <x v="3"/>
          </reference>
        </references>
      </pivotArea>
    </format>
    <format dxfId="97">
      <pivotArea dataOnly="0" labelOnly="1" outline="0" fieldPosition="0">
        <references count="2">
          <reference field="0" count="1">
            <x v="51"/>
          </reference>
          <reference field="2" count="1" selected="0">
            <x v="3"/>
          </reference>
        </references>
      </pivotArea>
    </format>
    <format dxfId="96">
      <pivotArea dataOnly="0" labelOnly="1" outline="0" fieldPosition="0">
        <references count="2">
          <reference field="0" count="1">
            <x v="38"/>
          </reference>
          <reference field="2" count="1" selected="0">
            <x v="6"/>
          </reference>
        </references>
      </pivotArea>
    </format>
    <format dxfId="95">
      <pivotArea dataOnly="0" labelOnly="1" outline="0" fieldPosition="0">
        <references count="2">
          <reference field="0" count="1">
            <x v="6"/>
          </reference>
          <reference field="2" count="1" selected="0">
            <x v="6"/>
          </reference>
        </references>
      </pivotArea>
    </format>
    <format dxfId="94">
      <pivotArea dataOnly="0" labelOnly="1" outline="0" fieldPosition="0">
        <references count="2">
          <reference field="0" count="1">
            <x v="22"/>
          </reference>
          <reference field="2" count="1" selected="0">
            <x v="6"/>
          </reference>
        </references>
      </pivotArea>
    </format>
    <format dxfId="93">
      <pivotArea dataOnly="0" labelOnly="1" outline="0" fieldPosition="0">
        <references count="2">
          <reference field="0" count="1">
            <x v="18"/>
          </reference>
          <reference field="2" count="1" selected="0">
            <x v="6"/>
          </reference>
        </references>
      </pivotArea>
    </format>
    <format dxfId="92">
      <pivotArea dataOnly="0" labelOnly="1" outline="0" fieldPosition="0">
        <references count="2">
          <reference field="0" count="1">
            <x v="39"/>
          </reference>
          <reference field="2" count="1" selected="0">
            <x v="0"/>
          </reference>
        </references>
      </pivotArea>
    </format>
    <format dxfId="91">
      <pivotArea dataOnly="0" labelOnly="1" outline="0" fieldPosition="0">
        <references count="2">
          <reference field="0" count="1">
            <x v="55"/>
          </reference>
          <reference field="2" count="1" selected="0">
            <x v="0"/>
          </reference>
        </references>
      </pivotArea>
    </format>
    <format dxfId="90">
      <pivotArea dataOnly="0" labelOnly="1" outline="0" fieldPosition="0">
        <references count="2">
          <reference field="0" count="1">
            <x v="67"/>
          </reference>
          <reference field="2" count="1" selected="0">
            <x v="0"/>
          </reference>
        </references>
      </pivotArea>
    </format>
    <format dxfId="89">
      <pivotArea dataOnly="0" labelOnly="1" outline="0" fieldPosition="0">
        <references count="2">
          <reference field="0" count="1">
            <x v="10"/>
          </reference>
          <reference field="2" count="1" selected="0">
            <x v="1"/>
          </reference>
        </references>
      </pivotArea>
    </format>
    <format dxfId="88">
      <pivotArea dataOnly="0" labelOnly="1" outline="0" fieldPosition="0">
        <references count="2">
          <reference field="0" count="1">
            <x v="50"/>
          </reference>
          <reference field="2" count="1" selected="0">
            <x v="1"/>
          </reference>
        </references>
      </pivotArea>
    </format>
    <format dxfId="87">
      <pivotArea dataOnly="0" labelOnly="1" outline="0" fieldPosition="0">
        <references count="2">
          <reference field="0" count="1">
            <x v="13"/>
          </reference>
          <reference field="2" count="1" selected="0">
            <x v="2"/>
          </reference>
        </references>
      </pivotArea>
    </format>
    <format dxfId="86">
      <pivotArea dataOnly="0" labelOnly="1" outline="0" fieldPosition="0">
        <references count="2">
          <reference field="0" count="1">
            <x v="4"/>
          </reference>
          <reference field="2" count="1" selected="0">
            <x v="2"/>
          </reference>
        </references>
      </pivotArea>
    </format>
    <format dxfId="85">
      <pivotArea dataOnly="0" labelOnly="1" outline="0" fieldPosition="0">
        <references count="2">
          <reference field="0" count="1">
            <x v="16"/>
          </reference>
          <reference field="2" count="1" selected="0">
            <x v="2"/>
          </reference>
        </references>
      </pivotArea>
    </format>
    <format dxfId="84">
      <pivotArea dataOnly="0" labelOnly="1" outline="0" fieldPosition="0">
        <references count="2">
          <reference field="0" count="1">
            <x v="1"/>
          </reference>
          <reference field="2" count="1" selected="0">
            <x v="3"/>
          </reference>
        </references>
      </pivotArea>
    </format>
    <format dxfId="83">
      <pivotArea dataOnly="0" labelOnly="1" outline="0" fieldPosition="0">
        <references count="2">
          <reference field="0" count="1">
            <x v="8"/>
          </reference>
          <reference field="2" count="1" selected="0">
            <x v="3"/>
          </reference>
        </references>
      </pivotArea>
    </format>
    <format dxfId="82">
      <pivotArea dataOnly="0" labelOnly="1" outline="0" fieldPosition="0">
        <references count="2">
          <reference field="0" count="1">
            <x v="51"/>
          </reference>
          <reference field="2" count="1" selected="0">
            <x v="3"/>
          </reference>
        </references>
      </pivotArea>
    </format>
    <format dxfId="81">
      <pivotArea dataOnly="0" labelOnly="1" outline="0" fieldPosition="0">
        <references count="2">
          <reference field="0" count="1">
            <x v="38"/>
          </reference>
          <reference field="2" count="1" selected="0">
            <x v="6"/>
          </reference>
        </references>
      </pivotArea>
    </format>
    <format dxfId="80">
      <pivotArea dataOnly="0" labelOnly="1" outline="0" fieldPosition="0">
        <references count="2">
          <reference field="0" count="1">
            <x v="6"/>
          </reference>
          <reference field="2" count="1" selected="0">
            <x v="6"/>
          </reference>
        </references>
      </pivotArea>
    </format>
    <format dxfId="79">
      <pivotArea dataOnly="0" labelOnly="1" outline="0" fieldPosition="0">
        <references count="2">
          <reference field="0" count="1">
            <x v="22"/>
          </reference>
          <reference field="2" count="1" selected="0">
            <x v="6"/>
          </reference>
        </references>
      </pivotArea>
    </format>
    <format dxfId="78">
      <pivotArea dataOnly="0" labelOnly="1" outline="0" fieldPosition="0">
        <references count="2">
          <reference field="0" count="1">
            <x v="18"/>
          </reference>
          <reference field="2" count="1" selected="0">
            <x v="6"/>
          </reference>
        </references>
      </pivotArea>
    </format>
    <format dxfId="77">
      <pivotArea dataOnly="0" labelOnly="1" outline="0" fieldPosition="0">
        <references count="2">
          <reference field="0" count="1">
            <x v="12"/>
          </reference>
          <reference field="2" count="1" selected="0">
            <x v="7"/>
          </reference>
        </references>
      </pivotArea>
    </format>
    <format dxfId="76">
      <pivotArea dataOnly="0" labelOnly="1" outline="0" fieldPosition="0">
        <references count="2">
          <reference field="0" count="1">
            <x v="49"/>
          </reference>
          <reference field="2" count="1" selected="0">
            <x v="7"/>
          </reference>
        </references>
      </pivotArea>
    </format>
    <format dxfId="75">
      <pivotArea dataOnly="0" labelOnly="1" outline="0" fieldPosition="0">
        <references count="2">
          <reference field="0" count="1">
            <x v="65"/>
          </reference>
          <reference field="2" count="1" selected="0">
            <x v="8"/>
          </reference>
        </references>
      </pivotArea>
    </format>
    <format dxfId="74">
      <pivotArea dataOnly="0" labelOnly="1" outline="0" fieldPosition="0">
        <references count="2">
          <reference field="0" count="1">
            <x v="60"/>
          </reference>
          <reference field="2" count="1" selected="0">
            <x v="9"/>
          </reference>
        </references>
      </pivotArea>
    </format>
    <format dxfId="73">
      <pivotArea dataOnly="0" labelOnly="1" outline="0" fieldPosition="0">
        <references count="2">
          <reference field="0" count="1">
            <x v="23"/>
          </reference>
          <reference field="2" count="1" selected="0">
            <x v="9"/>
          </reference>
        </references>
      </pivotArea>
    </format>
    <format dxfId="72">
      <pivotArea dataOnly="0" labelOnly="1" outline="0" fieldPosition="0">
        <references count="2">
          <reference field="0" count="1">
            <x v="61"/>
          </reference>
          <reference field="2" count="1" selected="0">
            <x v="9"/>
          </reference>
        </references>
      </pivotArea>
    </format>
    <format dxfId="71">
      <pivotArea dataOnly="0" labelOnly="1" outline="0" fieldPosition="0">
        <references count="2">
          <reference field="0" count="1">
            <x v="27"/>
          </reference>
          <reference field="2" count="1" selected="0">
            <x v="9"/>
          </reference>
        </references>
      </pivotArea>
    </format>
    <format dxfId="70">
      <pivotArea dataOnly="0" labelOnly="1" outline="0" fieldPosition="0">
        <references count="2">
          <reference field="0" count="1">
            <x v="15"/>
          </reference>
          <reference field="2" count="1" selected="0">
            <x v="10"/>
          </reference>
        </references>
      </pivotArea>
    </format>
    <format dxfId="69">
      <pivotArea dataOnly="0" labelOnly="1" outline="0" fieldPosition="0">
        <references count="2">
          <reference field="0" count="1">
            <x v="5"/>
          </reference>
          <reference field="2" count="1" selected="0">
            <x v="12"/>
          </reference>
        </references>
      </pivotArea>
    </format>
  </formats>
  <pivotTableStyleInfo name="PivotStyleMedium2 2 2 2 3" showRowHeaders="1" showColHeaders="1" showRowStripes="0" showColStripes="0" showLastColumn="1"/>
  <filters count="1">
    <filter fld="2" type="captionNotEndsWith" evalOrder="-1" id="1" stringValue1="Court">
      <autoFilter ref="A1">
        <filterColumn colId="0">
          <customFilters>
            <customFilter operator="notEqual" val="*Court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FC1CC4-A97F-48AF-8F86-E42DA54E023F}" name="Tableau croisé dynamique4" cacheId="0" applyNumberFormats="0" applyBorderFormats="0" applyFontFormats="0" applyPatternFormats="0" applyAlignmentFormats="0" applyWidthHeightFormats="1" dataCaption="Valeurs" grandTotalCaption="Total" missingCaption="X" updatedVersion="8" minRefreshableVersion="3" rowGrandTotals="0" itemPrintTitles="1" createdVersion="6" indent="0" showHeaders="0" outline="1" outlineData="1" multipleFieldFilters="0">
  <location ref="A4:K32" firstHeaderRow="1" firstDataRow="2" firstDataCol="1"/>
  <pivotFields count="7">
    <pivotField axis="axisRow" compact="0" subtotalTop="0" showAll="0" insertBlankRow="1" sortType="descending" defaultSubtotal="0">
      <items count="70">
        <item n="Courtois Martin" x="46"/>
        <item n="Flament John" x="23"/>
        <item n="Philippe Lucie" x="58"/>
        <item n="Thumelaire Elise" x="18"/>
        <item n="Flament Lili" x="20"/>
        <item n="Hastir Fabrice" x="31"/>
        <item n="Zicari Killian" x="10"/>
        <item n="Lecat Nathalie" x="65"/>
        <item n="Van Hamme Martin" x="22"/>
        <item n="Blanchart Jules" x="21"/>
        <item n="Hemberg Adrien" x="3"/>
        <item n="Doyen Samuel" x="4"/>
        <item n="Larroumets Annick" x="40"/>
        <item n="Dejonckheere Elyne" x="19"/>
        <item n="Lannoo Max" x="55"/>
        <item n="Provoost Erwin" x="27"/>
        <item n="Allard Chloé" x="36"/>
        <item n="Awad Usama" x="14"/>
        <item n="Hautefin Silvain" x="15"/>
        <item n="Dehu Damien" x="26"/>
        <item n="Benoit Mathieu" x="28"/>
        <item n="Dofny Michael" x="32"/>
        <item n="Deswaef Ghislain" x="17"/>
        <item n="Willemet Adrien" x="41"/>
        <item n="Thiers Julien" x="39"/>
        <item n="Broquet Maxime" x="63"/>
        <item n="Nemeth Christiano" x="25"/>
        <item n="De Wagter John" x="53"/>
        <item n="Panepinto Mirko" x="49"/>
        <item n="Dierickx Francesco" x="57"/>
        <item n="Philippe Tom" x="59"/>
        <item n="Scaunet Vanessa" x="8"/>
        <item n="Dom Modi Nadège" x="6"/>
        <item n="Gosse Amaury" x="38"/>
        <item n="Gybels Sebastien" x="68"/>
        <item n="Luyckx Alexandre" x="16"/>
        <item n="Briffeuil Olivier" x="43"/>
        <item n="2. De Groote Dorian" x="12"/>
        <item n="Boulvin Dorian" x="60"/>
        <item n="Provoost Elise" x="0"/>
        <item n="Bouret Louise" x="2"/>
        <item n="Cocriamont Baptiste" x="5"/>
        <item n="1. Schauwers Manon" x="7"/>
        <item n="Vandermessen Louis" x="9"/>
        <item n="Somers Michael" x="11"/>
        <item n="1. Audah Ziad" x="13"/>
        <item n="Frerejean Sebastien" x="24"/>
        <item n="Schmit John" x="30"/>
        <item n="Deswaef Mathilde" x="33"/>
        <item n="Roland Laurence" x="34"/>
        <item n="Allard Dorian" x="35"/>
        <item n="Luib Nicolas" x="37"/>
        <item n="Benoit Thomas" x="29"/>
        <item n="De Wagter Erwin" x="42"/>
        <item n="Baji Saide" x="44"/>
        <item n="Van Malleghem Eva" x="1"/>
        <item n="Francis Apolline" x="45"/>
        <item n="Livemont Olivia" x="47"/>
        <item n="Weber Ophelie" x="48"/>
        <item n="Delgrange Maxime" x="50"/>
        <item n="Leblicq Sebastien" x="51"/>
        <item n="Decamk Francois" x="52"/>
        <item n="Lannoo Alois" x="54"/>
        <item n="Piraux Lucas" x="56"/>
        <item n="Bruynbroeck Damien" x="61"/>
        <item n="Edriat Nathalie" x="62"/>
        <item x="64"/>
        <item n="Dehan Alice" x="66"/>
        <item x="67"/>
        <item x="6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insertPageBreak="1" defaultSubtotal="0">
      <items count="19">
        <item x="0"/>
        <item n="CAD M" x="1"/>
        <item n="SCO F" x="4"/>
        <item n="SCO M" x="5"/>
        <item n="JUN M" x="17"/>
        <item n="SEN F" x="2"/>
        <item n="SEN M" x="3"/>
        <item n="W45" x="16"/>
        <item n="W55" x="18"/>
        <item n="M35" x="6"/>
        <item n="M40" x="8"/>
        <item n="M45" x="9"/>
        <item n="M50" x="7"/>
        <item n="SEN F - Court" x="10"/>
        <item n="SEN M - Court" x="11"/>
        <item n="M35 - Court" x="12"/>
        <item n="M40 - Court" x="14"/>
        <item n="M45 - Court" x="15"/>
        <item x="13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27">
    <i>
      <x v="13"/>
    </i>
    <i r="1">
      <x v="42"/>
    </i>
    <i r="1">
      <x v="31"/>
    </i>
    <i r="1">
      <x v="32"/>
    </i>
    <i>
      <x v="14"/>
    </i>
    <i r="1">
      <x v="45"/>
    </i>
    <i r="1">
      <x v="6"/>
    </i>
    <i r="1">
      <x v="43"/>
    </i>
    <i r="1">
      <x v="44"/>
    </i>
    <i r="1">
      <x v="37"/>
    </i>
    <i r="1">
      <x v="17"/>
    </i>
    <i r="1">
      <x v="18"/>
    </i>
    <i r="1">
      <x v="22"/>
    </i>
    <i r="1">
      <x v="35"/>
    </i>
    <i>
      <x v="15"/>
    </i>
    <i r="1">
      <x v="19"/>
    </i>
    <i r="1">
      <x v="46"/>
    </i>
    <i r="1">
      <x v="20"/>
    </i>
    <i>
      <x v="16"/>
    </i>
    <i r="1">
      <x v="15"/>
    </i>
    <i r="1">
      <x v="52"/>
    </i>
    <i r="1">
      <x v="21"/>
    </i>
    <i>
      <x v="17"/>
    </i>
    <i r="1">
      <x v="47"/>
    </i>
    <i>
      <x v="18"/>
    </i>
    <i r="1">
      <x v="26"/>
    </i>
    <i r="1">
      <x v="5"/>
    </i>
  </rowItems>
  <colFields count="1">
    <field x="1"/>
  </colFields>
  <colItems count="10">
    <i>
      <x/>
    </i>
    <i>
      <x v="1"/>
    </i>
    <i>
      <x v="3"/>
    </i>
    <i>
      <x v="4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Classement - Points" fld="6" baseField="0" baseItem="2" numFmtId="2"/>
  </dataFields>
  <formats count="57">
    <format dxfId="67">
      <pivotArea outline="0" collapsedLevelsAreSubtotals="1" fieldPosition="0"/>
    </format>
    <format dxfId="66">
      <pivotArea dataOnly="0" labelOnly="1" fieldPosition="0">
        <references count="1">
          <reference field="1" count="0"/>
        </references>
      </pivotArea>
    </format>
    <format dxfId="65">
      <pivotArea dataOnly="0" labelOnly="1" grandCol="1" outline="0" fieldPosition="0"/>
    </format>
    <format dxfId="64">
      <pivotArea dataOnly="0" labelOnly="1" fieldPosition="0">
        <references count="1">
          <reference field="0" count="0"/>
        </references>
      </pivotArea>
    </format>
    <format dxfId="63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62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61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60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59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58">
      <pivotArea dataOnly="0" labelOnly="1" outline="0" fieldPosition="0">
        <references count="2">
          <reference field="0" count="1">
            <x v="2"/>
          </reference>
          <reference field="2" count="1" selected="0">
            <x v="0"/>
          </reference>
        </references>
      </pivotArea>
    </format>
    <format dxfId="57">
      <pivotArea dataOnly="0" labelOnly="1" fieldPosition="0">
        <references count="1">
          <reference field="0" count="0"/>
        </references>
      </pivotArea>
    </format>
    <format dxfId="56">
      <pivotArea dataOnly="0" labelOnly="1" fieldPosition="0">
        <references count="1">
          <reference field="1" count="0"/>
        </references>
      </pivotArea>
    </format>
    <format dxfId="55">
      <pivotArea dataOnly="0" labelOnly="1" grandCol="1" outline="0" fieldPosition="0"/>
    </format>
    <format dxfId="54">
      <pivotArea type="origin" dataOnly="0" labelOnly="1" outline="0" fieldPosition="0"/>
    </format>
    <format dxfId="53">
      <pivotArea type="origin" dataOnly="0" labelOnly="1" outline="0" fieldPosition="0"/>
    </format>
    <format dxfId="52">
      <pivotArea dataOnly="0" labelOnly="1" fieldPosition="0">
        <references count="1">
          <reference field="0" count="0"/>
        </references>
      </pivotArea>
    </format>
    <format dxfId="51">
      <pivotArea dataOnly="0" labelOnly="1" fieldPosition="0">
        <references count="1">
          <reference field="1" count="0"/>
        </references>
      </pivotArea>
    </format>
    <format dxfId="50">
      <pivotArea dataOnly="0" labelOnly="1" grandCol="1" outline="0" fieldPosition="0"/>
    </format>
    <format dxfId="49">
      <pivotArea type="origin" dataOnly="0" labelOnly="1" outline="0" fieldPosition="0"/>
    </format>
    <format dxfId="48">
      <pivotArea type="topRight" dataOnly="0" labelOnly="1" outline="0" fieldPosition="0"/>
    </format>
    <format dxfId="47">
      <pivotArea dataOnly="0" labelOnly="1" outline="0" fieldPosition="0">
        <references count="2">
          <reference field="0" count="1">
            <x v="39"/>
          </reference>
          <reference field="2" count="1" selected="0">
            <x v="0"/>
          </reference>
        </references>
      </pivotArea>
    </format>
    <format dxfId="46">
      <pivotArea dataOnly="0" labelOnly="1" outline="0" fieldPosition="0">
        <references count="2">
          <reference field="0" count="1">
            <x v="55"/>
          </reference>
          <reference field="2" count="1" selected="0">
            <x v="0"/>
          </reference>
        </references>
      </pivotArea>
    </format>
    <format dxfId="45">
      <pivotArea dataOnly="0" labelOnly="1" outline="0" fieldPosition="0">
        <references count="2">
          <reference field="0" count="1">
            <x v="67"/>
          </reference>
          <reference field="2" count="1" selected="0">
            <x v="0"/>
          </reference>
        </references>
      </pivotArea>
    </format>
    <format dxfId="44">
      <pivotArea dataOnly="0" labelOnly="1" outline="0" fieldPosition="0">
        <references count="2">
          <reference field="0" count="1">
            <x v="10"/>
          </reference>
          <reference field="2" count="1" selected="0">
            <x v="1"/>
          </reference>
        </references>
      </pivotArea>
    </format>
    <format dxfId="43">
      <pivotArea dataOnly="0" labelOnly="1" outline="0" fieldPosition="0">
        <references count="2">
          <reference field="0" count="1">
            <x v="50"/>
          </reference>
          <reference field="2" count="1" selected="0">
            <x v="1"/>
          </reference>
        </references>
      </pivotArea>
    </format>
    <format dxfId="42">
      <pivotArea dataOnly="0" labelOnly="1" outline="0" fieldPosition="0">
        <references count="2">
          <reference field="0" count="1">
            <x v="13"/>
          </reference>
          <reference field="2" count="1" selected="0">
            <x v="2"/>
          </reference>
        </references>
      </pivotArea>
    </format>
    <format dxfId="41">
      <pivotArea dataOnly="0" labelOnly="1" outline="0" fieldPosition="0">
        <references count="2">
          <reference field="0" count="1">
            <x v="4"/>
          </reference>
          <reference field="2" count="1" selected="0">
            <x v="2"/>
          </reference>
        </references>
      </pivotArea>
    </format>
    <format dxfId="40">
      <pivotArea dataOnly="0" labelOnly="1" outline="0" fieldPosition="0">
        <references count="2">
          <reference field="0" count="1">
            <x v="16"/>
          </reference>
          <reference field="2" count="1" selected="0">
            <x v="2"/>
          </reference>
        </references>
      </pivotArea>
    </format>
    <format dxfId="39">
      <pivotArea dataOnly="0" labelOnly="1" outline="0" fieldPosition="0">
        <references count="2">
          <reference field="0" count="1">
            <x v="1"/>
          </reference>
          <reference field="2" count="1" selected="0">
            <x v="3"/>
          </reference>
        </references>
      </pivotArea>
    </format>
    <format dxfId="38">
      <pivotArea dataOnly="0" labelOnly="1" outline="0" fieldPosition="0">
        <references count="2">
          <reference field="0" count="1">
            <x v="8"/>
          </reference>
          <reference field="2" count="1" selected="0">
            <x v="3"/>
          </reference>
        </references>
      </pivotArea>
    </format>
    <format dxfId="37">
      <pivotArea dataOnly="0" labelOnly="1" outline="0" fieldPosition="0">
        <references count="2">
          <reference field="0" count="1">
            <x v="51"/>
          </reference>
          <reference field="2" count="1" selected="0">
            <x v="3"/>
          </reference>
        </references>
      </pivotArea>
    </format>
    <format dxfId="36">
      <pivotArea dataOnly="0" labelOnly="1" outline="0" fieldPosition="0">
        <references count="2">
          <reference field="0" count="1">
            <x v="38"/>
          </reference>
          <reference field="2" count="1" selected="0">
            <x v="6"/>
          </reference>
        </references>
      </pivotArea>
    </format>
    <format dxfId="35">
      <pivotArea dataOnly="0" labelOnly="1" outline="0" fieldPosition="0">
        <references count="2">
          <reference field="0" count="1">
            <x v="6"/>
          </reference>
          <reference field="2" count="1" selected="0">
            <x v="6"/>
          </reference>
        </references>
      </pivotArea>
    </format>
    <format dxfId="34">
      <pivotArea dataOnly="0" labelOnly="1" outline="0" fieldPosition="0">
        <references count="2">
          <reference field="0" count="1">
            <x v="22"/>
          </reference>
          <reference field="2" count="1" selected="0">
            <x v="6"/>
          </reference>
        </references>
      </pivotArea>
    </format>
    <format dxfId="33">
      <pivotArea dataOnly="0" labelOnly="1" outline="0" fieldPosition="0">
        <references count="2">
          <reference field="0" count="1">
            <x v="18"/>
          </reference>
          <reference field="2" count="1" selected="0">
            <x v="6"/>
          </reference>
        </references>
      </pivotArea>
    </format>
    <format dxfId="32">
      <pivotArea dataOnly="0" labelOnly="1" outline="0" fieldPosition="0">
        <references count="2">
          <reference field="0" count="1">
            <x v="42"/>
          </reference>
          <reference field="2" count="1" selected="0">
            <x v="13"/>
          </reference>
        </references>
      </pivotArea>
    </format>
    <format dxfId="31">
      <pivotArea dataOnly="0" labelOnly="1" outline="0" fieldPosition="0">
        <references count="2">
          <reference field="0" count="1">
            <x v="45"/>
          </reference>
          <reference field="2" count="1" selected="0">
            <x v="14"/>
          </reference>
        </references>
      </pivotArea>
    </format>
    <format dxfId="30">
      <pivotArea dataOnly="0" labelOnly="1" outline="0" fieldPosition="0">
        <references count="2">
          <reference field="0" count="1">
            <x v="42"/>
          </reference>
          <reference field="2" count="1" selected="0">
            <x v="13"/>
          </reference>
        </references>
      </pivotArea>
    </format>
    <format dxfId="29">
      <pivotArea dataOnly="0" labelOnly="1" outline="0" fieldPosition="0">
        <references count="2">
          <reference field="0" count="1">
            <x v="45"/>
          </reference>
          <reference field="2" count="1" selected="0">
            <x v="14"/>
          </reference>
        </references>
      </pivotArea>
    </format>
    <format dxfId="28">
      <pivotArea dataOnly="0" labelOnly="1" outline="0" fieldPosition="0">
        <references count="2">
          <reference field="0" count="1">
            <x v="39"/>
          </reference>
          <reference field="2" count="1" selected="0">
            <x v="0"/>
          </reference>
        </references>
      </pivotArea>
    </format>
    <format dxfId="27">
      <pivotArea dataOnly="0" labelOnly="1" outline="0" fieldPosition="0">
        <references count="2">
          <reference field="0" count="1">
            <x v="55"/>
          </reference>
          <reference field="2" count="1" selected="0">
            <x v="0"/>
          </reference>
        </references>
      </pivotArea>
    </format>
    <format dxfId="26">
      <pivotArea dataOnly="0" labelOnly="1" outline="0" fieldPosition="0">
        <references count="2">
          <reference field="0" count="1">
            <x v="67"/>
          </reference>
          <reference field="2" count="1" selected="0">
            <x v="0"/>
          </reference>
        </references>
      </pivotArea>
    </format>
    <format dxfId="25">
      <pivotArea dataOnly="0" labelOnly="1" outline="0" fieldPosition="0">
        <references count="2">
          <reference field="0" count="1">
            <x v="10"/>
          </reference>
          <reference field="2" count="1" selected="0">
            <x v="1"/>
          </reference>
        </references>
      </pivotArea>
    </format>
    <format dxfId="24">
      <pivotArea dataOnly="0" labelOnly="1" outline="0" fieldPosition="0">
        <references count="2">
          <reference field="0" count="1">
            <x v="50"/>
          </reference>
          <reference field="2" count="1" selected="0">
            <x v="1"/>
          </reference>
        </references>
      </pivotArea>
    </format>
    <format dxfId="23">
      <pivotArea dataOnly="0" labelOnly="1" outline="0" fieldPosition="0">
        <references count="2">
          <reference field="0" count="1">
            <x v="13"/>
          </reference>
          <reference field="2" count="1" selected="0">
            <x v="2"/>
          </reference>
        </references>
      </pivotArea>
    </format>
    <format dxfId="22">
      <pivotArea dataOnly="0" labelOnly="1" outline="0" fieldPosition="0">
        <references count="2">
          <reference field="0" count="1">
            <x v="4"/>
          </reference>
          <reference field="2" count="1" selected="0">
            <x v="2"/>
          </reference>
        </references>
      </pivotArea>
    </format>
    <format dxfId="21">
      <pivotArea dataOnly="0" labelOnly="1" outline="0" fieldPosition="0">
        <references count="2">
          <reference field="0" count="1">
            <x v="16"/>
          </reference>
          <reference field="2" count="1" selected="0">
            <x v="2"/>
          </reference>
        </references>
      </pivotArea>
    </format>
    <format dxfId="20">
      <pivotArea dataOnly="0" labelOnly="1" outline="0" fieldPosition="0">
        <references count="2">
          <reference field="0" count="1">
            <x v="1"/>
          </reference>
          <reference field="2" count="1" selected="0">
            <x v="3"/>
          </reference>
        </references>
      </pivotArea>
    </format>
    <format dxfId="19">
      <pivotArea dataOnly="0" labelOnly="1" outline="0" fieldPosition="0">
        <references count="2">
          <reference field="0" count="1">
            <x v="8"/>
          </reference>
          <reference field="2" count="1" selected="0">
            <x v="3"/>
          </reference>
        </references>
      </pivotArea>
    </format>
    <format dxfId="18">
      <pivotArea dataOnly="0" labelOnly="1" outline="0" fieldPosition="0">
        <references count="2">
          <reference field="0" count="1">
            <x v="51"/>
          </reference>
          <reference field="2" count="1" selected="0">
            <x v="3"/>
          </reference>
        </references>
      </pivotArea>
    </format>
    <format dxfId="17">
      <pivotArea dataOnly="0" labelOnly="1" outline="0" fieldPosition="0">
        <references count="2">
          <reference field="0" count="1">
            <x v="38"/>
          </reference>
          <reference field="2" count="1" selected="0">
            <x v="6"/>
          </reference>
        </references>
      </pivotArea>
    </format>
    <format dxfId="16">
      <pivotArea dataOnly="0" labelOnly="1" outline="0" fieldPosition="0">
        <references count="2">
          <reference field="0" count="1">
            <x v="6"/>
          </reference>
          <reference field="2" count="1" selected="0">
            <x v="6"/>
          </reference>
        </references>
      </pivotArea>
    </format>
    <format dxfId="15">
      <pivotArea dataOnly="0" labelOnly="1" outline="0" fieldPosition="0">
        <references count="2">
          <reference field="0" count="1">
            <x v="22"/>
          </reference>
          <reference field="2" count="1" selected="0">
            <x v="6"/>
          </reference>
        </references>
      </pivotArea>
    </format>
    <format dxfId="14">
      <pivotArea dataOnly="0" labelOnly="1" outline="0" fieldPosition="0">
        <references count="2">
          <reference field="0" count="1">
            <x v="18"/>
          </reference>
          <reference field="2" count="1" selected="0">
            <x v="6"/>
          </reference>
        </references>
      </pivotArea>
    </format>
    <format dxfId="13">
      <pivotArea dataOnly="0" labelOnly="1" outline="0" fieldPosition="0">
        <references count="2">
          <reference field="0" count="1">
            <x v="42"/>
          </reference>
          <reference field="2" count="1" selected="0">
            <x v="13"/>
          </reference>
        </references>
      </pivotArea>
    </format>
    <format dxfId="12">
      <pivotArea dataOnly="0" labelOnly="1" outline="0" fieldPosition="0">
        <references count="2">
          <reference field="0" count="1">
            <x v="45"/>
          </reference>
          <reference field="2" count="1" selected="0">
            <x v="14"/>
          </reference>
        </references>
      </pivotArea>
    </format>
    <format dxfId="11">
      <pivotArea dataOnly="0" labelOnly="1" outline="0" fieldPosition="0">
        <references count="2">
          <reference field="0" count="1">
            <x v="37"/>
          </reference>
          <reference field="2" count="1" selected="0">
            <x v="14"/>
          </reference>
        </references>
      </pivotArea>
    </format>
  </formats>
  <pivotTableStyleInfo name="PivotStyleMedium2 2 2 2 3" showRowHeaders="1" showColHeaders="1" showRowStripes="0" showColStripes="0" showLastColumn="1"/>
  <filters count="1">
    <filter fld="2" type="captionEndsWith" evalOrder="-1" id="2" stringValue1="Court">
      <autoFilter ref="A1">
        <filterColumn colId="0">
          <customFilters>
            <customFilter val="*Court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261" totalsRowShown="0" headerRowDxfId="10">
  <autoFilter ref="A1:G261" xr:uid="{EA533E6B-8108-4D4A-B372-3737A21CD3CD}"/>
  <tableColumns count="7">
    <tableColumn id="1" xr3:uid="{D64DC6DF-B369-4F3A-9E66-173557E5CB57}" name="Nom" dataDxfId="9"/>
    <tableColumn id="2" xr3:uid="{2E53B62E-0821-47EA-9522-F6D64846883A}" name="Cross" dataDxfId="8"/>
    <tableColumn id="6" xr3:uid="{BBA8765F-962C-408B-B60E-9D8D750BD173}" name="Catégorie" dataDxfId="7"/>
    <tableColumn id="3" xr3:uid="{88E819B9-A900-4D56-B0A6-F0ACDDAA55BF}" name="Coefficient" dataDxfId="6">
      <calculatedColumnFormula>INDEX(Tableau2[], MATCH(Résultats[[#This Row],[Cross]],Tableau2[Cross],0), 2)</calculatedColumnFormula>
    </tableColumn>
    <tableColumn id="7" xr3:uid="{320DC3C9-3067-42AD-8B9E-509C7E9C2B83}" name="Nombre de participants" dataDxfId="5"/>
    <tableColumn id="4" xr3:uid="{7DC33333-B67A-463D-A9A1-EFBABFE79BB2}" name="Place" dataDxfId="4"/>
    <tableColumn id="5" xr3:uid="{1B1757A0-A1BE-463B-A231-01F16EC149D5}" name="Points" dataDxfId="3">
      <calculatedColumnFormula>IF(Résultats[[#This Row],[Place]]="-", 0, Résultats[[#This Row],[Coefficient]]*Résultats[[#This Row],[Nombre de participants]]/Résultats[[#This Row],[Place]])</calculatedColumnFormula>
    </tableColumn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763AC-8AC2-45A1-9800-36375AA2151B}" name="Tableau2" displayName="Tableau2" ref="A1:B14" totalsRowShown="0" headerRowDxfId="2">
  <autoFilter ref="A1:B14" xr:uid="{DBB67784-FB16-4E34-877B-90AE7D2EA1DF}"/>
  <tableColumns count="2">
    <tableColumn id="1" xr3:uid="{BA6CA2E5-68EC-4973-9E79-3BD5E2E1FBDB}" name="Cross" dataDxfId="1"/>
    <tableColumn id="2" xr3:uid="{5CAA8A53-AA29-4E95-BEC9-B9699DC5A8EF}" name="Coefficien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>
    <pageSetUpPr fitToPage="1"/>
  </sheetPr>
  <dimension ref="A1:O18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O3"/>
    </sheetView>
  </sheetViews>
  <sheetFormatPr baseColWidth="10" defaultColWidth="10.6640625" defaultRowHeight="14.4" x14ac:dyDescent="0.3"/>
  <cols>
    <col min="1" max="1" width="25.6640625" customWidth="1"/>
    <col min="2" max="4" width="9.33203125" style="2" customWidth="1"/>
    <col min="5" max="12" width="9.33203125" customWidth="1"/>
  </cols>
  <sheetData>
    <row r="1" spans="1:15" ht="14.4" customHeight="1" x14ac:dyDescent="0.3">
      <c r="A1" s="15" t="s">
        <v>135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14.4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4.4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x14ac:dyDescent="0.3">
      <c r="A4" s="11" t="s">
        <v>0</v>
      </c>
      <c r="B4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s="6" customFormat="1" ht="28.8" x14ac:dyDescent="0.3">
      <c r="A5"/>
      <c r="B5" s="12" t="s">
        <v>1</v>
      </c>
      <c r="C5" s="12" t="s">
        <v>2</v>
      </c>
      <c r="D5" s="12" t="s">
        <v>3</v>
      </c>
      <c r="E5" s="12" t="s">
        <v>4</v>
      </c>
      <c r="F5" s="12" t="s">
        <v>5</v>
      </c>
      <c r="G5" s="12" t="s">
        <v>6</v>
      </c>
      <c r="H5" s="12" t="s">
        <v>99</v>
      </c>
      <c r="I5" s="12" t="s">
        <v>100</v>
      </c>
      <c r="J5" s="12" t="s">
        <v>101</v>
      </c>
      <c r="K5" s="12" t="s">
        <v>102</v>
      </c>
      <c r="L5" s="12" t="s">
        <v>103</v>
      </c>
      <c r="M5" s="12" t="s">
        <v>104</v>
      </c>
      <c r="N5" s="12" t="s">
        <v>105</v>
      </c>
      <c r="O5" s="12" t="s">
        <v>7</v>
      </c>
    </row>
    <row r="6" spans="1:15" x14ac:dyDescent="0.3">
      <c r="A6" s="1" t="s">
        <v>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3">
      <c r="A7" s="13" t="s">
        <v>136</v>
      </c>
      <c r="B7" s="3">
        <v>1.5230769230769232</v>
      </c>
      <c r="C7" s="3">
        <v>1.4086956521739129</v>
      </c>
      <c r="D7" s="3" t="s">
        <v>10</v>
      </c>
      <c r="E7" s="3">
        <v>3</v>
      </c>
      <c r="F7" s="3">
        <v>1.4</v>
      </c>
      <c r="G7" s="3">
        <v>1.3444444444444446</v>
      </c>
      <c r="H7" s="3">
        <v>2.75</v>
      </c>
      <c r="I7" s="3">
        <v>1.9047619047619047</v>
      </c>
      <c r="J7" s="3">
        <v>2.0625</v>
      </c>
      <c r="K7" s="3" t="s">
        <v>10</v>
      </c>
      <c r="L7" s="3">
        <v>1.5681818181818181</v>
      </c>
      <c r="M7" s="3">
        <v>1.82</v>
      </c>
      <c r="N7" s="3" t="s">
        <v>10</v>
      </c>
      <c r="O7" s="3">
        <v>18.781660742639005</v>
      </c>
    </row>
    <row r="8" spans="1:15" x14ac:dyDescent="0.3">
      <c r="A8" s="8" t="s">
        <v>13</v>
      </c>
      <c r="B8" s="3" t="s">
        <v>10</v>
      </c>
      <c r="C8" s="3" t="s">
        <v>10</v>
      </c>
      <c r="D8" s="3" t="s">
        <v>10</v>
      </c>
      <c r="E8" s="3" t="s">
        <v>10</v>
      </c>
      <c r="F8" s="3">
        <v>0</v>
      </c>
      <c r="G8" s="3" t="s">
        <v>10</v>
      </c>
      <c r="H8" s="3" t="s">
        <v>10</v>
      </c>
      <c r="I8" s="3">
        <v>9.2307692307692299</v>
      </c>
      <c r="J8" s="3" t="s">
        <v>10</v>
      </c>
      <c r="K8" s="3" t="s">
        <v>10</v>
      </c>
      <c r="L8" s="3" t="s">
        <v>10</v>
      </c>
      <c r="M8" s="3">
        <v>5.7416666666666671</v>
      </c>
      <c r="N8" s="3" t="s">
        <v>10</v>
      </c>
      <c r="O8" s="3">
        <v>14.972435897435897</v>
      </c>
    </row>
    <row r="9" spans="1:15" x14ac:dyDescent="0.3">
      <c r="A9" s="13" t="s">
        <v>137</v>
      </c>
      <c r="B9" s="3">
        <v>1.5230769230769232</v>
      </c>
      <c r="C9" s="3" t="s">
        <v>10</v>
      </c>
      <c r="D9" s="3" t="s">
        <v>10</v>
      </c>
      <c r="E9" s="3">
        <v>1.65</v>
      </c>
      <c r="F9" s="3" t="s">
        <v>10</v>
      </c>
      <c r="G9" s="3" t="s">
        <v>10</v>
      </c>
      <c r="H9" s="3">
        <v>1.5714285714285714</v>
      </c>
      <c r="I9" s="3">
        <v>1.6901408450704225</v>
      </c>
      <c r="J9" s="3">
        <v>1.2692307692307692</v>
      </c>
      <c r="K9" s="3">
        <v>1.5428571428571429</v>
      </c>
      <c r="L9" s="3">
        <v>1.3269230769230769</v>
      </c>
      <c r="M9" s="3">
        <v>1.5689655172413792</v>
      </c>
      <c r="N9" s="3" t="s">
        <v>10</v>
      </c>
      <c r="O9" s="3">
        <v>12.142622845828285</v>
      </c>
    </row>
    <row r="10" spans="1:15" x14ac:dyDescent="0.3">
      <c r="A10" s="13" t="s">
        <v>138</v>
      </c>
      <c r="B10" s="3" t="s">
        <v>10</v>
      </c>
      <c r="C10" s="3" t="s">
        <v>10</v>
      </c>
      <c r="D10" s="3" t="s">
        <v>10</v>
      </c>
      <c r="E10" s="3" t="s">
        <v>10</v>
      </c>
      <c r="F10" s="3" t="s">
        <v>10</v>
      </c>
      <c r="G10" s="3" t="s">
        <v>10</v>
      </c>
      <c r="H10" s="3" t="s">
        <v>10</v>
      </c>
      <c r="I10" s="3" t="s">
        <v>10</v>
      </c>
      <c r="J10" s="3">
        <v>2.3571428571428572</v>
      </c>
      <c r="K10" s="3">
        <v>1.8</v>
      </c>
      <c r="L10" s="3">
        <v>2.875</v>
      </c>
      <c r="M10" s="3">
        <v>1.8958333333333333</v>
      </c>
      <c r="N10" s="3" t="s">
        <v>10</v>
      </c>
      <c r="O10" s="3">
        <v>8.9279761904761905</v>
      </c>
    </row>
    <row r="11" spans="1:15" x14ac:dyDescent="0.3">
      <c r="A11" s="7" t="s">
        <v>11</v>
      </c>
      <c r="B11" s="3">
        <v>1.5230769230769232</v>
      </c>
      <c r="C11" s="3" t="s">
        <v>10</v>
      </c>
      <c r="D11" s="3" t="s">
        <v>10</v>
      </c>
      <c r="E11" s="3">
        <v>4.7142857142857144</v>
      </c>
      <c r="F11" s="3" t="s">
        <v>10</v>
      </c>
      <c r="G11" s="3" t="s">
        <v>10</v>
      </c>
      <c r="H11" s="3" t="s">
        <v>10</v>
      </c>
      <c r="I11" s="3" t="s">
        <v>10</v>
      </c>
      <c r="J11" s="3" t="s">
        <v>10</v>
      </c>
      <c r="K11" s="3" t="s">
        <v>10</v>
      </c>
      <c r="L11" s="3" t="s">
        <v>10</v>
      </c>
      <c r="M11" s="3" t="s">
        <v>10</v>
      </c>
      <c r="N11" s="3" t="s">
        <v>10</v>
      </c>
      <c r="O11" s="3">
        <v>6.2373626373626374</v>
      </c>
    </row>
    <row r="12" spans="1:15" x14ac:dyDescent="0.3">
      <c r="A12" s="7" t="s">
        <v>12</v>
      </c>
      <c r="B12" s="3" t="s">
        <v>10</v>
      </c>
      <c r="C12" s="3" t="s">
        <v>10</v>
      </c>
      <c r="D12" s="3" t="s">
        <v>10</v>
      </c>
      <c r="E12" s="3">
        <v>1.5</v>
      </c>
      <c r="F12" s="3" t="s">
        <v>10</v>
      </c>
      <c r="G12" s="3" t="s">
        <v>10</v>
      </c>
      <c r="H12" s="3" t="s">
        <v>10</v>
      </c>
      <c r="I12" s="3" t="s">
        <v>10</v>
      </c>
      <c r="J12" s="3" t="s">
        <v>10</v>
      </c>
      <c r="K12" s="3" t="s">
        <v>10</v>
      </c>
      <c r="L12" s="3" t="s">
        <v>10</v>
      </c>
      <c r="M12" s="3" t="s">
        <v>10</v>
      </c>
      <c r="N12" s="3" t="s">
        <v>10</v>
      </c>
      <c r="O12" s="3">
        <v>1.5</v>
      </c>
    </row>
    <row r="13" spans="1:15" x14ac:dyDescent="0.3">
      <c r="A13" s="1" t="s">
        <v>14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3">
      <c r="A14" s="7" t="s">
        <v>16</v>
      </c>
      <c r="B14" s="3" t="s">
        <v>10</v>
      </c>
      <c r="C14" s="3" t="s">
        <v>10</v>
      </c>
      <c r="D14" s="3" t="s">
        <v>10</v>
      </c>
      <c r="E14" s="3" t="s">
        <v>10</v>
      </c>
      <c r="F14" s="3">
        <v>9</v>
      </c>
      <c r="G14" s="3" t="s">
        <v>10</v>
      </c>
      <c r="H14" s="3" t="s">
        <v>10</v>
      </c>
      <c r="I14" s="3">
        <v>7.884615384615385</v>
      </c>
      <c r="J14" s="3" t="s">
        <v>10</v>
      </c>
      <c r="K14" s="3" t="s">
        <v>10</v>
      </c>
      <c r="L14" s="3" t="s">
        <v>10</v>
      </c>
      <c r="M14" s="3">
        <v>17.420000000000002</v>
      </c>
      <c r="N14" s="3" t="s">
        <v>10</v>
      </c>
      <c r="O14" s="3">
        <v>34.304615384615389</v>
      </c>
    </row>
    <row r="15" spans="1:15" x14ac:dyDescent="0.3">
      <c r="A15" s="13" t="s">
        <v>139</v>
      </c>
      <c r="B15" s="3">
        <v>1.6923076923076923</v>
      </c>
      <c r="C15" s="3">
        <v>2.16</v>
      </c>
      <c r="D15" s="3">
        <v>4.166666666666667</v>
      </c>
      <c r="E15" s="3" t="s">
        <v>10</v>
      </c>
      <c r="F15" s="3">
        <v>2.25</v>
      </c>
      <c r="G15" s="3">
        <v>2.31</v>
      </c>
      <c r="H15" s="3">
        <v>4.333333333333333</v>
      </c>
      <c r="I15" s="3">
        <v>2.5</v>
      </c>
      <c r="J15" s="3">
        <v>2.2000000000000002</v>
      </c>
      <c r="K15" s="3">
        <v>1.8098360655737704</v>
      </c>
      <c r="L15" s="3" t="s">
        <v>10</v>
      </c>
      <c r="M15" s="3">
        <v>1.7420000000000002</v>
      </c>
      <c r="N15" s="3" t="s">
        <v>10</v>
      </c>
      <c r="O15" s="3">
        <v>25.164143757881462</v>
      </c>
    </row>
    <row r="16" spans="1:15" x14ac:dyDescent="0.3">
      <c r="A16" s="13" t="s">
        <v>140</v>
      </c>
      <c r="B16" s="3" t="s">
        <v>10</v>
      </c>
      <c r="C16" s="3" t="s">
        <v>10</v>
      </c>
      <c r="D16" s="3">
        <v>1.9230769230769231</v>
      </c>
      <c r="E16" s="3" t="s">
        <v>10</v>
      </c>
      <c r="F16" s="3" t="s">
        <v>10</v>
      </c>
      <c r="G16" s="3">
        <v>2.1</v>
      </c>
      <c r="H16" s="3">
        <v>1.8571428571428572</v>
      </c>
      <c r="I16" s="3" t="s">
        <v>10</v>
      </c>
      <c r="J16" s="3">
        <v>1.8857142857142859</v>
      </c>
      <c r="K16" s="3" t="s">
        <v>10</v>
      </c>
      <c r="L16" s="3">
        <v>4.9833333333333334</v>
      </c>
      <c r="M16" s="3" t="s">
        <v>10</v>
      </c>
      <c r="N16" s="3" t="s">
        <v>10</v>
      </c>
      <c r="O16" s="3">
        <v>12.749267399267399</v>
      </c>
    </row>
    <row r="17" spans="1:15" x14ac:dyDescent="0.3">
      <c r="A17" s="7" t="s">
        <v>17</v>
      </c>
      <c r="B17" s="3" t="s">
        <v>10</v>
      </c>
      <c r="C17" s="3" t="s">
        <v>10</v>
      </c>
      <c r="D17" s="3" t="s">
        <v>10</v>
      </c>
      <c r="E17" s="3">
        <v>2.1043478260869568</v>
      </c>
      <c r="F17" s="3" t="s">
        <v>10</v>
      </c>
      <c r="G17" s="3">
        <v>1.925</v>
      </c>
      <c r="H17" s="3" t="s">
        <v>10</v>
      </c>
      <c r="I17" s="3" t="s">
        <v>10</v>
      </c>
      <c r="J17" s="3" t="s">
        <v>10</v>
      </c>
      <c r="K17" s="3" t="s">
        <v>10</v>
      </c>
      <c r="L17" s="3" t="s">
        <v>10</v>
      </c>
      <c r="M17" s="3" t="s">
        <v>10</v>
      </c>
      <c r="N17" s="3" t="s">
        <v>10</v>
      </c>
      <c r="O17" s="3">
        <v>4.0293478260869566</v>
      </c>
    </row>
    <row r="18" spans="1:15" x14ac:dyDescent="0.3">
      <c r="A18" s="7" t="s">
        <v>19</v>
      </c>
      <c r="B18" s="3">
        <v>1.6923076923076923</v>
      </c>
      <c r="C18" s="3" t="s">
        <v>10</v>
      </c>
      <c r="D18" s="3" t="s">
        <v>10</v>
      </c>
      <c r="E18" s="3" t="s">
        <v>10</v>
      </c>
      <c r="F18" s="3" t="s">
        <v>10</v>
      </c>
      <c r="G18" s="3" t="s">
        <v>10</v>
      </c>
      <c r="H18" s="3" t="s">
        <v>10</v>
      </c>
      <c r="I18" s="3" t="s">
        <v>10</v>
      </c>
      <c r="J18" s="3" t="s">
        <v>10</v>
      </c>
      <c r="K18" s="3" t="s">
        <v>10</v>
      </c>
      <c r="L18" s="3" t="s">
        <v>10</v>
      </c>
      <c r="M18" s="3" t="s">
        <v>10</v>
      </c>
      <c r="N18" s="3" t="s">
        <v>10</v>
      </c>
      <c r="O18" s="3">
        <v>1.6923076923076923</v>
      </c>
    </row>
    <row r="19" spans="1:15" x14ac:dyDescent="0.3">
      <c r="A19" s="7" t="s">
        <v>20</v>
      </c>
      <c r="B19" s="3">
        <v>1.6923076923076923</v>
      </c>
      <c r="C19" s="3" t="s">
        <v>10</v>
      </c>
      <c r="D19" s="3" t="s">
        <v>10</v>
      </c>
      <c r="E19" s="3" t="s">
        <v>10</v>
      </c>
      <c r="F19" s="3" t="s">
        <v>10</v>
      </c>
      <c r="G19" s="3" t="s">
        <v>10</v>
      </c>
      <c r="H19" s="3" t="s">
        <v>10</v>
      </c>
      <c r="I19" s="3" t="s">
        <v>10</v>
      </c>
      <c r="J19" s="3" t="s">
        <v>10</v>
      </c>
      <c r="K19" s="3" t="s">
        <v>10</v>
      </c>
      <c r="L19" s="3" t="s">
        <v>10</v>
      </c>
      <c r="M19" s="3" t="s">
        <v>10</v>
      </c>
      <c r="N19" s="3" t="s">
        <v>10</v>
      </c>
      <c r="O19" s="3">
        <v>1.6923076923076923</v>
      </c>
    </row>
    <row r="20" spans="1:15" x14ac:dyDescent="0.3">
      <c r="A20" s="1" t="s">
        <v>21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3">
      <c r="A21" s="13" t="s">
        <v>141</v>
      </c>
      <c r="B21" s="3">
        <v>3.9272727272727268</v>
      </c>
      <c r="C21" s="3" t="s">
        <v>10</v>
      </c>
      <c r="D21" s="3">
        <v>6.5</v>
      </c>
      <c r="E21" s="3">
        <v>7.7000000000000011</v>
      </c>
      <c r="F21" s="3">
        <v>2.5333333333333332</v>
      </c>
      <c r="G21" s="3">
        <v>5.5</v>
      </c>
      <c r="H21" s="3">
        <v>5</v>
      </c>
      <c r="I21" s="3">
        <v>2.5520833333333335</v>
      </c>
      <c r="J21" s="3">
        <v>12.100000000000001</v>
      </c>
      <c r="K21" s="3" t="s">
        <v>10</v>
      </c>
      <c r="L21" s="3">
        <v>6.1333333333333329</v>
      </c>
      <c r="M21" s="3">
        <v>6.6625000000000005</v>
      </c>
      <c r="N21" s="3" t="s">
        <v>10</v>
      </c>
      <c r="O21" s="3">
        <v>58.608522727272728</v>
      </c>
    </row>
    <row r="22" spans="1:15" x14ac:dyDescent="0.3">
      <c r="A22" s="13" t="s">
        <v>142</v>
      </c>
      <c r="B22" s="3">
        <v>3.9272727272727268</v>
      </c>
      <c r="C22" s="3">
        <v>4.9333333333333336</v>
      </c>
      <c r="D22" s="3">
        <v>3.25</v>
      </c>
      <c r="E22" s="3" t="s">
        <v>10</v>
      </c>
      <c r="F22" s="3">
        <v>1.982608695652174</v>
      </c>
      <c r="G22" s="3" t="s">
        <v>10</v>
      </c>
      <c r="H22" s="3" t="s">
        <v>10</v>
      </c>
      <c r="I22" s="3">
        <v>3.2236842105263159</v>
      </c>
      <c r="J22" s="3">
        <v>4.0333333333333341</v>
      </c>
      <c r="K22" s="3" t="s">
        <v>10</v>
      </c>
      <c r="L22" s="3">
        <v>4.5999999999999996</v>
      </c>
      <c r="M22" s="3">
        <v>2.7733333333333334</v>
      </c>
      <c r="N22" s="3" t="s">
        <v>10</v>
      </c>
      <c r="O22" s="3">
        <v>28.723565633451216</v>
      </c>
    </row>
    <row r="23" spans="1:15" x14ac:dyDescent="0.3">
      <c r="A23" s="13" t="s">
        <v>143</v>
      </c>
      <c r="B23" s="3" t="s">
        <v>10</v>
      </c>
      <c r="C23" s="3" t="s">
        <v>10</v>
      </c>
      <c r="D23" s="3">
        <v>1.1818181818181819</v>
      </c>
      <c r="E23" s="3">
        <v>2.2000000000000002</v>
      </c>
      <c r="F23" s="3" t="s">
        <v>10</v>
      </c>
      <c r="G23" s="3">
        <v>1.5714285714285714</v>
      </c>
      <c r="H23" s="3">
        <v>1.6666666666666667</v>
      </c>
      <c r="I23" s="3" t="s">
        <v>10</v>
      </c>
      <c r="J23" s="3">
        <v>2.0166666666666671</v>
      </c>
      <c r="K23" s="3" t="s">
        <v>10</v>
      </c>
      <c r="L23" s="3">
        <v>1.4153846153846152</v>
      </c>
      <c r="M23" s="3" t="s">
        <v>10</v>
      </c>
      <c r="N23" s="3" t="s">
        <v>10</v>
      </c>
      <c r="O23" s="3">
        <v>10.051964701964703</v>
      </c>
    </row>
    <row r="24" spans="1:15" x14ac:dyDescent="0.3">
      <c r="A24" s="7" t="s">
        <v>24</v>
      </c>
      <c r="B24" s="3">
        <v>3.9272727272727268</v>
      </c>
      <c r="C24" s="3">
        <v>1.3454545454545455</v>
      </c>
      <c r="D24" s="3" t="s">
        <v>10</v>
      </c>
      <c r="E24" s="3">
        <v>2.5666666666666669</v>
      </c>
      <c r="F24" s="3" t="s">
        <v>10</v>
      </c>
      <c r="G24" s="3" t="s">
        <v>10</v>
      </c>
      <c r="H24" s="3" t="s">
        <v>10</v>
      </c>
      <c r="I24" s="3" t="s">
        <v>10</v>
      </c>
      <c r="J24" s="3" t="s">
        <v>10</v>
      </c>
      <c r="K24" s="3" t="s">
        <v>10</v>
      </c>
      <c r="L24" s="3" t="s">
        <v>10</v>
      </c>
      <c r="M24" s="3" t="s">
        <v>10</v>
      </c>
      <c r="N24" s="3" t="s">
        <v>10</v>
      </c>
      <c r="O24" s="3">
        <v>7.8393939393939398</v>
      </c>
    </row>
    <row r="25" spans="1:15" x14ac:dyDescent="0.3">
      <c r="A25" s="7" t="s">
        <v>26</v>
      </c>
      <c r="B25" s="3" t="s">
        <v>10</v>
      </c>
      <c r="C25" s="3" t="s">
        <v>10</v>
      </c>
      <c r="D25" s="3" t="s">
        <v>10</v>
      </c>
      <c r="E25" s="3">
        <v>1.1000000000000001</v>
      </c>
      <c r="F25" s="3" t="s">
        <v>10</v>
      </c>
      <c r="G25" s="3" t="s">
        <v>10</v>
      </c>
      <c r="H25" s="3" t="s">
        <v>10</v>
      </c>
      <c r="I25" s="3" t="s">
        <v>10</v>
      </c>
      <c r="J25" s="3" t="s">
        <v>10</v>
      </c>
      <c r="K25" s="3" t="s">
        <v>10</v>
      </c>
      <c r="L25" s="3" t="s">
        <v>10</v>
      </c>
      <c r="M25" s="3" t="s">
        <v>10</v>
      </c>
      <c r="N25" s="3" t="s">
        <v>10</v>
      </c>
      <c r="O25" s="3">
        <v>1.1000000000000001</v>
      </c>
    </row>
    <row r="26" spans="1:15" x14ac:dyDescent="0.3">
      <c r="A26" s="1" t="s">
        <v>27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3">
      <c r="A27" s="13" t="s">
        <v>144</v>
      </c>
      <c r="B27" s="3">
        <v>7.5999999999999988</v>
      </c>
      <c r="C27" s="3">
        <v>13.919999999999998</v>
      </c>
      <c r="D27" s="3">
        <v>21</v>
      </c>
      <c r="E27" s="3" t="s">
        <v>10</v>
      </c>
      <c r="F27" s="3">
        <v>13.440000000000001</v>
      </c>
      <c r="G27" s="3" t="s">
        <v>10</v>
      </c>
      <c r="H27" s="3" t="s">
        <v>10</v>
      </c>
      <c r="I27" s="3">
        <v>15.625</v>
      </c>
      <c r="J27" s="3">
        <v>13.200000000000001</v>
      </c>
      <c r="K27" s="3">
        <v>15</v>
      </c>
      <c r="L27" s="3" t="s">
        <v>10</v>
      </c>
      <c r="M27" s="3">
        <v>15.275</v>
      </c>
      <c r="N27" s="3" t="s">
        <v>10</v>
      </c>
      <c r="O27" s="3">
        <v>115.06</v>
      </c>
    </row>
    <row r="28" spans="1:15" x14ac:dyDescent="0.3">
      <c r="A28" s="13" t="s">
        <v>145</v>
      </c>
      <c r="B28" s="3">
        <v>7.5999999999999988</v>
      </c>
      <c r="C28" s="3">
        <v>1.6186046511627905</v>
      </c>
      <c r="D28" s="3">
        <v>4.2</v>
      </c>
      <c r="E28" s="3">
        <v>4.2428571428571429</v>
      </c>
      <c r="F28" s="3">
        <v>2.2400000000000002</v>
      </c>
      <c r="G28" s="3">
        <v>5.5</v>
      </c>
      <c r="H28" s="3" t="s">
        <v>10</v>
      </c>
      <c r="I28" s="3">
        <v>3.90625</v>
      </c>
      <c r="J28" s="3" t="s">
        <v>10</v>
      </c>
      <c r="K28" s="3" t="s">
        <v>10</v>
      </c>
      <c r="L28" s="3" t="s">
        <v>10</v>
      </c>
      <c r="M28" s="3" t="s">
        <v>10</v>
      </c>
      <c r="N28" s="3" t="s">
        <v>10</v>
      </c>
      <c r="O28" s="3">
        <v>29.30771179401993</v>
      </c>
    </row>
    <row r="29" spans="1:15" x14ac:dyDescent="0.3">
      <c r="A29" s="7" t="s">
        <v>30</v>
      </c>
      <c r="B29" s="3" t="s">
        <v>10</v>
      </c>
      <c r="C29" s="3" t="s">
        <v>10</v>
      </c>
      <c r="D29" s="3" t="s">
        <v>10</v>
      </c>
      <c r="E29" s="3">
        <v>3.3000000000000003</v>
      </c>
      <c r="F29" s="3" t="s">
        <v>10</v>
      </c>
      <c r="G29" s="3">
        <v>8.25</v>
      </c>
      <c r="H29" s="3" t="s">
        <v>10</v>
      </c>
      <c r="I29" s="3" t="s">
        <v>10</v>
      </c>
      <c r="J29" s="3" t="s">
        <v>10</v>
      </c>
      <c r="K29" s="3" t="s">
        <v>10</v>
      </c>
      <c r="L29" s="3" t="s">
        <v>10</v>
      </c>
      <c r="M29" s="3" t="s">
        <v>10</v>
      </c>
      <c r="N29" s="3" t="s">
        <v>10</v>
      </c>
      <c r="O29" s="3">
        <v>11.55</v>
      </c>
    </row>
    <row r="30" spans="1:15" x14ac:dyDescent="0.3">
      <c r="A30" s="7" t="s">
        <v>31</v>
      </c>
      <c r="B30" s="3">
        <v>7.5999999999999988</v>
      </c>
      <c r="C30" s="3" t="s">
        <v>10</v>
      </c>
      <c r="D30" s="3">
        <v>3</v>
      </c>
      <c r="E30" s="3" t="s">
        <v>10</v>
      </c>
      <c r="F30" s="3" t="s">
        <v>10</v>
      </c>
      <c r="G30" s="3" t="s">
        <v>10</v>
      </c>
      <c r="H30" s="3" t="s">
        <v>10</v>
      </c>
      <c r="I30" s="3" t="s">
        <v>10</v>
      </c>
      <c r="J30" s="3" t="s">
        <v>10</v>
      </c>
      <c r="K30" s="3" t="s">
        <v>10</v>
      </c>
      <c r="L30" s="3" t="s">
        <v>10</v>
      </c>
      <c r="M30" s="3" t="s">
        <v>10</v>
      </c>
      <c r="N30" s="3" t="s">
        <v>10</v>
      </c>
      <c r="O30" s="3">
        <v>10.599999999999998</v>
      </c>
    </row>
    <row r="31" spans="1:15" x14ac:dyDescent="0.3">
      <c r="A31" s="13" t="s">
        <v>146</v>
      </c>
      <c r="B31" s="3" t="s">
        <v>10</v>
      </c>
      <c r="C31" s="3" t="s">
        <v>10</v>
      </c>
      <c r="D31" s="3">
        <v>1.75</v>
      </c>
      <c r="E31" s="3">
        <v>1.35</v>
      </c>
      <c r="F31" s="3" t="s">
        <v>10</v>
      </c>
      <c r="G31" s="3" t="s">
        <v>10</v>
      </c>
      <c r="H31" s="3" t="s">
        <v>10</v>
      </c>
      <c r="I31" s="3" t="s">
        <v>10</v>
      </c>
      <c r="J31" s="3">
        <v>1.32</v>
      </c>
      <c r="K31" s="3" t="s">
        <v>10</v>
      </c>
      <c r="L31" s="3">
        <v>1.9166666666666667</v>
      </c>
      <c r="M31" s="3" t="s">
        <v>10</v>
      </c>
      <c r="N31" s="3" t="s">
        <v>10</v>
      </c>
      <c r="O31" s="3">
        <v>6.3366666666666669</v>
      </c>
    </row>
    <row r="32" spans="1:15" x14ac:dyDescent="0.3">
      <c r="A32" s="7" t="s">
        <v>32</v>
      </c>
      <c r="B32" s="3" t="s">
        <v>10</v>
      </c>
      <c r="C32" s="3" t="s">
        <v>10</v>
      </c>
      <c r="D32" s="3" t="s">
        <v>10</v>
      </c>
      <c r="E32" s="3">
        <v>6.0761904761904768</v>
      </c>
      <c r="F32" s="3" t="s">
        <v>10</v>
      </c>
      <c r="G32" s="3" t="s">
        <v>10</v>
      </c>
      <c r="H32" s="3" t="s">
        <v>10</v>
      </c>
      <c r="I32" s="3" t="s">
        <v>10</v>
      </c>
      <c r="J32" s="3" t="s">
        <v>10</v>
      </c>
      <c r="K32" s="3" t="s">
        <v>10</v>
      </c>
      <c r="L32" s="3" t="s">
        <v>10</v>
      </c>
      <c r="M32" s="3" t="s">
        <v>10</v>
      </c>
      <c r="N32" s="3" t="s">
        <v>10</v>
      </c>
      <c r="O32" s="3">
        <v>6.0761904761904768</v>
      </c>
    </row>
    <row r="33" spans="1:15" x14ac:dyDescent="0.3">
      <c r="A33" s="7" t="s">
        <v>34</v>
      </c>
      <c r="B33" s="3" t="s">
        <v>10</v>
      </c>
      <c r="C33" s="3" t="s">
        <v>10</v>
      </c>
      <c r="D33" s="3" t="s">
        <v>10</v>
      </c>
      <c r="E33" s="3">
        <v>1.747058823529412</v>
      </c>
      <c r="F33" s="3" t="s">
        <v>10</v>
      </c>
      <c r="G33" s="3" t="s">
        <v>10</v>
      </c>
      <c r="H33" s="3" t="s">
        <v>10</v>
      </c>
      <c r="I33" s="3" t="s">
        <v>10</v>
      </c>
      <c r="J33" s="3" t="s">
        <v>10</v>
      </c>
      <c r="K33" s="3" t="s">
        <v>10</v>
      </c>
      <c r="L33" s="3" t="s">
        <v>10</v>
      </c>
      <c r="M33" s="3" t="s">
        <v>10</v>
      </c>
      <c r="N33" s="3" t="s">
        <v>10</v>
      </c>
      <c r="O33" s="3">
        <v>1.747058823529412</v>
      </c>
    </row>
    <row r="34" spans="1:15" x14ac:dyDescent="0.3">
      <c r="A34" s="7" t="s">
        <v>132</v>
      </c>
      <c r="B34" s="3" t="s">
        <v>10</v>
      </c>
      <c r="C34" s="3" t="s">
        <v>10</v>
      </c>
      <c r="D34" s="3" t="s">
        <v>10</v>
      </c>
      <c r="E34" s="3" t="s">
        <v>10</v>
      </c>
      <c r="F34" s="3" t="s">
        <v>10</v>
      </c>
      <c r="G34" s="3" t="s">
        <v>10</v>
      </c>
      <c r="H34" s="3" t="s">
        <v>10</v>
      </c>
      <c r="I34" s="3" t="s">
        <v>10</v>
      </c>
      <c r="J34" s="3" t="s">
        <v>10</v>
      </c>
      <c r="K34" s="3" t="s">
        <v>10</v>
      </c>
      <c r="L34" s="3">
        <v>1.4375</v>
      </c>
      <c r="M34" s="3" t="s">
        <v>10</v>
      </c>
      <c r="N34" s="3" t="s">
        <v>10</v>
      </c>
      <c r="O34" s="3">
        <v>1.4375</v>
      </c>
    </row>
    <row r="35" spans="1:15" x14ac:dyDescent="0.3">
      <c r="A35" s="7" t="s">
        <v>35</v>
      </c>
      <c r="B35" s="3" t="s">
        <v>10</v>
      </c>
      <c r="C35" s="3" t="s">
        <v>10</v>
      </c>
      <c r="D35" s="3" t="s">
        <v>10</v>
      </c>
      <c r="E35" s="3" t="s">
        <v>10</v>
      </c>
      <c r="F35" s="3" t="s">
        <v>10</v>
      </c>
      <c r="G35" s="3">
        <v>1.2692307692307692</v>
      </c>
      <c r="H35" s="3" t="s">
        <v>10</v>
      </c>
      <c r="I35" s="3" t="s">
        <v>10</v>
      </c>
      <c r="J35" s="3" t="s">
        <v>10</v>
      </c>
      <c r="K35" s="3" t="s">
        <v>10</v>
      </c>
      <c r="L35" s="3" t="s">
        <v>10</v>
      </c>
      <c r="M35" s="3" t="s">
        <v>10</v>
      </c>
      <c r="N35" s="3" t="s">
        <v>10</v>
      </c>
      <c r="O35" s="3">
        <v>1.2692307692307692</v>
      </c>
    </row>
    <row r="36" spans="1:15" x14ac:dyDescent="0.3">
      <c r="A36" s="7" t="s">
        <v>36</v>
      </c>
      <c r="B36" s="3" t="s">
        <v>10</v>
      </c>
      <c r="C36" s="3" t="s">
        <v>10</v>
      </c>
      <c r="D36" s="3" t="s">
        <v>10</v>
      </c>
      <c r="E36" s="3">
        <v>1.1000000000000001</v>
      </c>
      <c r="F36" s="3" t="s">
        <v>10</v>
      </c>
      <c r="G36" s="3" t="s">
        <v>10</v>
      </c>
      <c r="H36" s="3" t="s">
        <v>10</v>
      </c>
      <c r="I36" s="3" t="s">
        <v>10</v>
      </c>
      <c r="J36" s="3" t="s">
        <v>10</v>
      </c>
      <c r="K36" s="3" t="s">
        <v>10</v>
      </c>
      <c r="L36" s="3" t="s">
        <v>10</v>
      </c>
      <c r="M36" s="3" t="s">
        <v>10</v>
      </c>
      <c r="N36" s="3" t="s">
        <v>10</v>
      </c>
      <c r="O36" s="3">
        <v>1.1000000000000001</v>
      </c>
    </row>
    <row r="37" spans="1:15" x14ac:dyDescent="0.3">
      <c r="A37" s="1" t="s">
        <v>37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3">
      <c r="A38" s="7" t="s">
        <v>128</v>
      </c>
      <c r="B38" s="3" t="s">
        <v>10</v>
      </c>
      <c r="C38" s="3" t="s">
        <v>10</v>
      </c>
      <c r="D38" s="3" t="s">
        <v>10</v>
      </c>
      <c r="E38" s="3" t="s">
        <v>10</v>
      </c>
      <c r="F38" s="3" t="s">
        <v>10</v>
      </c>
      <c r="G38" s="3" t="s">
        <v>10</v>
      </c>
      <c r="H38" s="3" t="s">
        <v>10</v>
      </c>
      <c r="I38" s="3">
        <v>2.0833333333333335</v>
      </c>
      <c r="J38" s="3" t="s">
        <v>10</v>
      </c>
      <c r="K38" s="3">
        <v>2.46</v>
      </c>
      <c r="L38" s="3" t="s">
        <v>10</v>
      </c>
      <c r="M38" s="3" t="s">
        <v>10</v>
      </c>
      <c r="N38" s="3" t="s">
        <v>10</v>
      </c>
      <c r="O38" s="3">
        <v>4.543333333333333</v>
      </c>
    </row>
    <row r="39" spans="1:15" x14ac:dyDescent="0.3">
      <c r="A39" s="7" t="s">
        <v>38</v>
      </c>
      <c r="B39" s="3" t="s">
        <v>10</v>
      </c>
      <c r="C39" s="3" t="s">
        <v>10</v>
      </c>
      <c r="D39" s="3" t="s">
        <v>10</v>
      </c>
      <c r="E39" s="3">
        <v>1.1000000000000001</v>
      </c>
      <c r="F39" s="3">
        <v>1.2244897959183674</v>
      </c>
      <c r="G39" s="3" t="s">
        <v>10</v>
      </c>
      <c r="H39" s="3" t="s">
        <v>10</v>
      </c>
      <c r="I39" s="3" t="s">
        <v>10</v>
      </c>
      <c r="J39" s="3" t="s">
        <v>10</v>
      </c>
      <c r="K39" s="3" t="s">
        <v>10</v>
      </c>
      <c r="L39" s="3">
        <v>1.1499999999999999</v>
      </c>
      <c r="M39" s="3" t="s">
        <v>10</v>
      </c>
      <c r="N39" s="3" t="s">
        <v>10</v>
      </c>
      <c r="O39" s="3">
        <v>3.4744897959183674</v>
      </c>
    </row>
    <row r="40" spans="1:15" x14ac:dyDescent="0.3">
      <c r="A40" s="1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3">
      <c r="A41" s="7" t="s">
        <v>40</v>
      </c>
      <c r="B41" s="3" t="s">
        <v>10</v>
      </c>
      <c r="C41" s="3">
        <v>3.3000000000000003</v>
      </c>
      <c r="D41" s="3" t="s">
        <v>10</v>
      </c>
      <c r="E41" s="3" t="s">
        <v>10</v>
      </c>
      <c r="F41" s="3">
        <v>3.0461538461538464</v>
      </c>
      <c r="G41" s="3" t="s">
        <v>10</v>
      </c>
      <c r="H41" s="3" t="s">
        <v>10</v>
      </c>
      <c r="I41" s="3" t="s">
        <v>10</v>
      </c>
      <c r="J41" s="3" t="s">
        <v>10</v>
      </c>
      <c r="K41" s="3" t="s">
        <v>10</v>
      </c>
      <c r="L41" s="3" t="s">
        <v>10</v>
      </c>
      <c r="M41" s="3" t="s">
        <v>10</v>
      </c>
      <c r="N41" s="3" t="s">
        <v>10</v>
      </c>
      <c r="O41" s="3">
        <v>6.3461538461538467</v>
      </c>
    </row>
    <row r="42" spans="1:15" x14ac:dyDescent="0.3">
      <c r="A42" s="7" t="s">
        <v>41</v>
      </c>
      <c r="B42" s="3">
        <v>2.4750000000000001</v>
      </c>
      <c r="C42" s="3" t="s">
        <v>10</v>
      </c>
      <c r="D42" s="3" t="s">
        <v>10</v>
      </c>
      <c r="E42" s="3" t="s">
        <v>10</v>
      </c>
      <c r="F42" s="3" t="s">
        <v>10</v>
      </c>
      <c r="G42" s="3" t="s">
        <v>10</v>
      </c>
      <c r="H42" s="3" t="s">
        <v>10</v>
      </c>
      <c r="I42" s="3" t="s">
        <v>10</v>
      </c>
      <c r="J42" s="3" t="s">
        <v>10</v>
      </c>
      <c r="K42" s="3" t="s">
        <v>10</v>
      </c>
      <c r="L42" s="3" t="s">
        <v>10</v>
      </c>
      <c r="M42" s="3" t="s">
        <v>10</v>
      </c>
      <c r="N42" s="3" t="s">
        <v>10</v>
      </c>
      <c r="O42" s="3">
        <v>2.4750000000000001</v>
      </c>
    </row>
    <row r="43" spans="1:15" x14ac:dyDescent="0.3">
      <c r="A43" s="7" t="s">
        <v>42</v>
      </c>
      <c r="B43" s="3">
        <v>2.4750000000000001</v>
      </c>
      <c r="C43" s="3" t="s">
        <v>10</v>
      </c>
      <c r="D43" s="3" t="s">
        <v>10</v>
      </c>
      <c r="E43" s="3" t="s">
        <v>10</v>
      </c>
      <c r="F43" s="3" t="s">
        <v>10</v>
      </c>
      <c r="G43" s="3" t="s">
        <v>10</v>
      </c>
      <c r="H43" s="3" t="s">
        <v>10</v>
      </c>
      <c r="I43" s="3" t="s">
        <v>10</v>
      </c>
      <c r="J43" s="3" t="s">
        <v>10</v>
      </c>
      <c r="K43" s="3" t="s">
        <v>10</v>
      </c>
      <c r="L43" s="3" t="s">
        <v>10</v>
      </c>
      <c r="M43" s="3" t="s">
        <v>10</v>
      </c>
      <c r="N43" s="3" t="s">
        <v>10</v>
      </c>
      <c r="O43" s="3">
        <v>2.4750000000000001</v>
      </c>
    </row>
    <row r="44" spans="1:15" x14ac:dyDescent="0.3">
      <c r="A44" s="7" t="s">
        <v>43</v>
      </c>
      <c r="B44" s="3">
        <v>2.4750000000000001</v>
      </c>
      <c r="C44" s="3" t="s">
        <v>10</v>
      </c>
      <c r="D44" s="3" t="s">
        <v>10</v>
      </c>
      <c r="E44" s="3" t="s">
        <v>10</v>
      </c>
      <c r="F44" s="3" t="s">
        <v>10</v>
      </c>
      <c r="G44" s="3" t="s">
        <v>10</v>
      </c>
      <c r="H44" s="3" t="s">
        <v>10</v>
      </c>
      <c r="I44" s="3" t="s">
        <v>10</v>
      </c>
      <c r="J44" s="3" t="s">
        <v>10</v>
      </c>
      <c r="K44" s="3" t="s">
        <v>10</v>
      </c>
      <c r="L44" s="3" t="s">
        <v>10</v>
      </c>
      <c r="M44" s="3" t="s">
        <v>10</v>
      </c>
      <c r="N44" s="3" t="s">
        <v>10</v>
      </c>
      <c r="O44" s="3">
        <v>2.4750000000000001</v>
      </c>
    </row>
    <row r="45" spans="1:15" x14ac:dyDescent="0.3">
      <c r="A45" s="7" t="s">
        <v>44</v>
      </c>
      <c r="B45" s="3" t="s">
        <v>10</v>
      </c>
      <c r="C45" s="3" t="s">
        <v>10</v>
      </c>
      <c r="D45" s="3" t="s">
        <v>10</v>
      </c>
      <c r="E45" s="3">
        <v>2.1</v>
      </c>
      <c r="F45" s="3" t="s">
        <v>10</v>
      </c>
      <c r="G45" s="3" t="s">
        <v>10</v>
      </c>
      <c r="H45" s="3" t="s">
        <v>10</v>
      </c>
      <c r="I45" s="3" t="s">
        <v>10</v>
      </c>
      <c r="J45" s="3" t="s">
        <v>10</v>
      </c>
      <c r="K45" s="3" t="s">
        <v>10</v>
      </c>
      <c r="L45" s="3" t="s">
        <v>10</v>
      </c>
      <c r="M45" s="3" t="s">
        <v>10</v>
      </c>
      <c r="N45" s="3" t="s">
        <v>10</v>
      </c>
      <c r="O45" s="3">
        <v>2.1</v>
      </c>
    </row>
    <row r="46" spans="1:15" x14ac:dyDescent="0.3">
      <c r="A46" s="1" t="s">
        <v>45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3">
      <c r="A47" s="7" t="s">
        <v>46</v>
      </c>
      <c r="B47" s="3">
        <v>27</v>
      </c>
      <c r="C47" s="3">
        <v>31.2</v>
      </c>
      <c r="D47" s="3" t="s">
        <v>10</v>
      </c>
      <c r="E47" s="3" t="s">
        <v>10</v>
      </c>
      <c r="F47" s="3">
        <v>23.599999999999998</v>
      </c>
      <c r="G47" s="3" t="s">
        <v>10</v>
      </c>
      <c r="H47" s="3" t="s">
        <v>10</v>
      </c>
      <c r="I47" s="3" t="s">
        <v>10</v>
      </c>
      <c r="J47" s="3" t="s">
        <v>10</v>
      </c>
      <c r="K47" s="3" t="s">
        <v>10</v>
      </c>
      <c r="L47" s="3" t="s">
        <v>10</v>
      </c>
      <c r="M47" s="3" t="s">
        <v>10</v>
      </c>
      <c r="N47" s="3" t="s">
        <v>10</v>
      </c>
      <c r="O47" s="3">
        <v>81.8</v>
      </c>
    </row>
    <row r="48" spans="1:15" x14ac:dyDescent="0.3">
      <c r="A48" s="13" t="s">
        <v>147</v>
      </c>
      <c r="B48" s="3" t="s">
        <v>10</v>
      </c>
      <c r="C48" s="3" t="s">
        <v>10</v>
      </c>
      <c r="D48" s="3" t="s">
        <v>10</v>
      </c>
      <c r="E48" s="3" t="s">
        <v>10</v>
      </c>
      <c r="F48" s="3">
        <v>6.4363636363636365</v>
      </c>
      <c r="G48" s="3" t="s">
        <v>10</v>
      </c>
      <c r="H48" s="3" t="s">
        <v>10</v>
      </c>
      <c r="I48" s="3">
        <v>15.178571428571429</v>
      </c>
      <c r="J48" s="3" t="s">
        <v>10</v>
      </c>
      <c r="K48" s="3">
        <v>24.400000000000002</v>
      </c>
      <c r="L48" s="3" t="s">
        <v>10</v>
      </c>
      <c r="M48" s="3">
        <v>29.900000000000002</v>
      </c>
      <c r="N48" s="3" t="s">
        <v>10</v>
      </c>
      <c r="O48" s="3">
        <v>75.914935064935065</v>
      </c>
    </row>
    <row r="49" spans="1:15" x14ac:dyDescent="0.3">
      <c r="A49" s="13" t="s">
        <v>148</v>
      </c>
      <c r="B49" s="3">
        <v>27</v>
      </c>
      <c r="C49" s="3">
        <v>2.2285714285714286</v>
      </c>
      <c r="D49" s="3" t="s">
        <v>10</v>
      </c>
      <c r="E49" s="3" t="s">
        <v>10</v>
      </c>
      <c r="F49" s="3" t="s">
        <v>10</v>
      </c>
      <c r="G49" s="3" t="s">
        <v>10</v>
      </c>
      <c r="H49" s="3" t="s">
        <v>10</v>
      </c>
      <c r="I49" s="3">
        <v>3.9351851851851851</v>
      </c>
      <c r="J49" s="3" t="s">
        <v>10</v>
      </c>
      <c r="K49" s="3" t="s">
        <v>10</v>
      </c>
      <c r="L49" s="3" t="s">
        <v>10</v>
      </c>
      <c r="M49" s="3">
        <v>4.2714285714285714</v>
      </c>
      <c r="N49" s="3" t="s">
        <v>10</v>
      </c>
      <c r="O49" s="3">
        <v>37.435185185185183</v>
      </c>
    </row>
    <row r="50" spans="1:15" x14ac:dyDescent="0.3">
      <c r="A50" s="13" t="s">
        <v>149</v>
      </c>
      <c r="B50" s="3">
        <v>1.7142857142857142</v>
      </c>
      <c r="C50" s="3" t="s">
        <v>10</v>
      </c>
      <c r="D50" s="3" t="s">
        <v>10</v>
      </c>
      <c r="E50" s="3" t="s">
        <v>10</v>
      </c>
      <c r="F50" s="3">
        <v>4.2857142857142856</v>
      </c>
      <c r="G50" s="3">
        <v>8.8000000000000007</v>
      </c>
      <c r="H50" s="3" t="s">
        <v>10</v>
      </c>
      <c r="I50" s="3" t="s">
        <v>10</v>
      </c>
      <c r="J50" s="3" t="s">
        <v>10</v>
      </c>
      <c r="K50" s="3" t="s">
        <v>10</v>
      </c>
      <c r="L50" s="3">
        <v>14.95</v>
      </c>
      <c r="M50" s="3" t="s">
        <v>10</v>
      </c>
      <c r="N50" s="3" t="s">
        <v>10</v>
      </c>
      <c r="O50" s="3">
        <v>29.75</v>
      </c>
    </row>
    <row r="51" spans="1:15" x14ac:dyDescent="0.3">
      <c r="A51" s="7" t="s">
        <v>48</v>
      </c>
      <c r="B51" s="3">
        <v>27</v>
      </c>
      <c r="C51" s="3" t="s">
        <v>10</v>
      </c>
      <c r="D51" s="3" t="s">
        <v>10</v>
      </c>
      <c r="E51" s="3" t="s">
        <v>10</v>
      </c>
      <c r="F51" s="3">
        <v>0</v>
      </c>
      <c r="G51" s="3" t="s">
        <v>10</v>
      </c>
      <c r="H51" s="3" t="s">
        <v>10</v>
      </c>
      <c r="I51" s="3" t="s">
        <v>10</v>
      </c>
      <c r="J51" s="3" t="s">
        <v>10</v>
      </c>
      <c r="K51" s="3" t="s">
        <v>10</v>
      </c>
      <c r="L51" s="3" t="s">
        <v>10</v>
      </c>
      <c r="M51" s="3" t="s">
        <v>10</v>
      </c>
      <c r="N51" s="3" t="s">
        <v>10</v>
      </c>
      <c r="O51" s="3">
        <v>27</v>
      </c>
    </row>
    <row r="52" spans="1:15" x14ac:dyDescent="0.3">
      <c r="A52" s="13" t="s">
        <v>150</v>
      </c>
      <c r="B52" s="3">
        <v>1.7142857142857142</v>
      </c>
      <c r="C52" s="3" t="s">
        <v>10</v>
      </c>
      <c r="D52" s="3">
        <v>2.1</v>
      </c>
      <c r="E52" s="3">
        <v>1.5125000000000002</v>
      </c>
      <c r="F52" s="3" t="s">
        <v>10</v>
      </c>
      <c r="G52" s="3">
        <v>1.9555555555555557</v>
      </c>
      <c r="H52" s="3">
        <v>1.6</v>
      </c>
      <c r="I52" s="3">
        <v>1.3980263157894737</v>
      </c>
      <c r="J52" s="3">
        <v>1.32</v>
      </c>
      <c r="K52" s="3" t="s">
        <v>10</v>
      </c>
      <c r="L52" s="3" t="s">
        <v>10</v>
      </c>
      <c r="M52" s="3" t="s">
        <v>10</v>
      </c>
      <c r="N52" s="3" t="s">
        <v>10</v>
      </c>
      <c r="O52" s="3">
        <v>11.600367585630744</v>
      </c>
    </row>
    <row r="53" spans="1:15" x14ac:dyDescent="0.3">
      <c r="A53" s="7" t="s">
        <v>52</v>
      </c>
      <c r="B53" s="3" t="s">
        <v>10</v>
      </c>
      <c r="C53" s="3" t="s">
        <v>10</v>
      </c>
      <c r="D53" s="3">
        <v>3.5</v>
      </c>
      <c r="E53" s="3">
        <v>2.592857142857143</v>
      </c>
      <c r="F53" s="3" t="s">
        <v>10</v>
      </c>
      <c r="G53" s="3" t="s">
        <v>10</v>
      </c>
      <c r="H53" s="3">
        <v>3.2</v>
      </c>
      <c r="I53" s="3" t="s">
        <v>10</v>
      </c>
      <c r="J53" s="3" t="s">
        <v>10</v>
      </c>
      <c r="K53" s="3" t="s">
        <v>10</v>
      </c>
      <c r="L53" s="3" t="s">
        <v>10</v>
      </c>
      <c r="M53" s="3" t="s">
        <v>10</v>
      </c>
      <c r="N53" s="3" t="s">
        <v>10</v>
      </c>
      <c r="O53" s="3">
        <v>9.2928571428571445</v>
      </c>
    </row>
    <row r="54" spans="1:15" x14ac:dyDescent="0.3">
      <c r="A54" s="7" t="s">
        <v>131</v>
      </c>
      <c r="B54" s="3" t="s">
        <v>10</v>
      </c>
      <c r="C54" s="3" t="s">
        <v>10</v>
      </c>
      <c r="D54" s="3" t="s">
        <v>10</v>
      </c>
      <c r="E54" s="3" t="s">
        <v>10</v>
      </c>
      <c r="F54" s="3" t="s">
        <v>10</v>
      </c>
      <c r="G54" s="3" t="s">
        <v>10</v>
      </c>
      <c r="H54" s="3" t="s">
        <v>10</v>
      </c>
      <c r="I54" s="3" t="s">
        <v>10</v>
      </c>
      <c r="J54" s="3" t="s">
        <v>10</v>
      </c>
      <c r="K54" s="3" t="s">
        <v>10</v>
      </c>
      <c r="L54" s="3">
        <v>4.9833333333333334</v>
      </c>
      <c r="M54" s="3" t="s">
        <v>10</v>
      </c>
      <c r="N54" s="3" t="s">
        <v>10</v>
      </c>
      <c r="O54" s="3">
        <v>4.9833333333333334</v>
      </c>
    </row>
    <row r="55" spans="1:15" x14ac:dyDescent="0.3">
      <c r="A55" s="7" t="s">
        <v>53</v>
      </c>
      <c r="B55" s="3" t="s">
        <v>10</v>
      </c>
      <c r="C55" s="3" t="s">
        <v>10</v>
      </c>
      <c r="D55" s="3">
        <v>1.75</v>
      </c>
      <c r="E55" s="3">
        <v>1.2964285714285715</v>
      </c>
      <c r="F55" s="3">
        <v>1.3615384615384616</v>
      </c>
      <c r="G55" s="3" t="s">
        <v>10</v>
      </c>
      <c r="H55" s="3" t="s">
        <v>10</v>
      </c>
      <c r="I55" s="3" t="s">
        <v>10</v>
      </c>
      <c r="J55" s="3" t="s">
        <v>10</v>
      </c>
      <c r="K55" s="3" t="s">
        <v>10</v>
      </c>
      <c r="L55" s="3" t="s">
        <v>10</v>
      </c>
      <c r="M55" s="3" t="s">
        <v>10</v>
      </c>
      <c r="N55" s="3" t="s">
        <v>10</v>
      </c>
      <c r="O55" s="3">
        <v>4.4079670329670328</v>
      </c>
    </row>
    <row r="56" spans="1:15" x14ac:dyDescent="0.3">
      <c r="A56" s="7" t="s">
        <v>54</v>
      </c>
      <c r="B56" s="3">
        <v>2</v>
      </c>
      <c r="C56" s="3" t="s">
        <v>10</v>
      </c>
      <c r="D56" s="3">
        <v>1.4</v>
      </c>
      <c r="E56" s="3" t="s">
        <v>10</v>
      </c>
      <c r="F56" s="3" t="s">
        <v>10</v>
      </c>
      <c r="G56" s="3" t="s">
        <v>10</v>
      </c>
      <c r="H56" s="3" t="s">
        <v>10</v>
      </c>
      <c r="I56" s="3" t="s">
        <v>10</v>
      </c>
      <c r="J56" s="3" t="s">
        <v>10</v>
      </c>
      <c r="K56" s="3" t="s">
        <v>10</v>
      </c>
      <c r="L56" s="3" t="s">
        <v>10</v>
      </c>
      <c r="M56" s="3" t="s">
        <v>10</v>
      </c>
      <c r="N56" s="3" t="s">
        <v>10</v>
      </c>
      <c r="O56" s="3">
        <v>3.4</v>
      </c>
    </row>
    <row r="57" spans="1:15" x14ac:dyDescent="0.3">
      <c r="A57" s="7" t="s">
        <v>56</v>
      </c>
      <c r="B57" s="3">
        <v>2</v>
      </c>
      <c r="C57" s="3" t="s">
        <v>10</v>
      </c>
      <c r="D57" s="3" t="s">
        <v>10</v>
      </c>
      <c r="E57" s="3" t="s">
        <v>10</v>
      </c>
      <c r="F57" s="3" t="s">
        <v>10</v>
      </c>
      <c r="G57" s="3" t="s">
        <v>10</v>
      </c>
      <c r="H57" s="3" t="s">
        <v>10</v>
      </c>
      <c r="I57" s="3" t="s">
        <v>10</v>
      </c>
      <c r="J57" s="3" t="s">
        <v>10</v>
      </c>
      <c r="K57" s="3" t="s">
        <v>10</v>
      </c>
      <c r="L57" s="3" t="s">
        <v>10</v>
      </c>
      <c r="M57" s="3" t="s">
        <v>10</v>
      </c>
      <c r="N57" s="3" t="s">
        <v>10</v>
      </c>
      <c r="O57" s="3">
        <v>2</v>
      </c>
    </row>
    <row r="58" spans="1:15" x14ac:dyDescent="0.3">
      <c r="A58" s="7" t="s">
        <v>55</v>
      </c>
      <c r="B58" s="3">
        <v>2</v>
      </c>
      <c r="C58" s="3" t="s">
        <v>10</v>
      </c>
      <c r="D58" s="3" t="s">
        <v>10</v>
      </c>
      <c r="E58" s="3" t="s">
        <v>10</v>
      </c>
      <c r="F58" s="3" t="s">
        <v>10</v>
      </c>
      <c r="G58" s="3" t="s">
        <v>10</v>
      </c>
      <c r="H58" s="3" t="s">
        <v>10</v>
      </c>
      <c r="I58" s="3" t="s">
        <v>10</v>
      </c>
      <c r="J58" s="3" t="s">
        <v>10</v>
      </c>
      <c r="K58" s="3" t="s">
        <v>10</v>
      </c>
      <c r="L58" s="3" t="s">
        <v>10</v>
      </c>
      <c r="M58" s="3" t="s">
        <v>10</v>
      </c>
      <c r="N58" s="3" t="s">
        <v>10</v>
      </c>
      <c r="O58" s="3">
        <v>2</v>
      </c>
    </row>
    <row r="59" spans="1:15" x14ac:dyDescent="0.3">
      <c r="A59" s="7" t="s">
        <v>57</v>
      </c>
      <c r="B59" s="3">
        <v>1.7142857142857142</v>
      </c>
      <c r="C59" s="3" t="s">
        <v>10</v>
      </c>
      <c r="D59" s="3" t="s">
        <v>10</v>
      </c>
      <c r="E59" s="3" t="s">
        <v>10</v>
      </c>
      <c r="F59" s="3" t="s">
        <v>10</v>
      </c>
      <c r="G59" s="3" t="s">
        <v>10</v>
      </c>
      <c r="H59" s="3" t="s">
        <v>10</v>
      </c>
      <c r="I59" s="3" t="s">
        <v>10</v>
      </c>
      <c r="J59" s="3" t="s">
        <v>10</v>
      </c>
      <c r="K59" s="3" t="s">
        <v>10</v>
      </c>
      <c r="L59" s="3" t="s">
        <v>10</v>
      </c>
      <c r="M59" s="3" t="s">
        <v>10</v>
      </c>
      <c r="N59" s="3" t="s">
        <v>10</v>
      </c>
      <c r="O59" s="3">
        <v>1.7142857142857142</v>
      </c>
    </row>
    <row r="60" spans="1:15" x14ac:dyDescent="0.3">
      <c r="A60" s="7" t="s">
        <v>58</v>
      </c>
      <c r="B60" s="3" t="s">
        <v>10</v>
      </c>
      <c r="C60" s="3" t="s">
        <v>10</v>
      </c>
      <c r="D60" s="3" t="s">
        <v>10</v>
      </c>
      <c r="E60" s="3" t="s">
        <v>10</v>
      </c>
      <c r="F60" s="3" t="s">
        <v>10</v>
      </c>
      <c r="G60" s="3">
        <v>1.2571428571428573</v>
      </c>
      <c r="H60" s="3" t="s">
        <v>10</v>
      </c>
      <c r="I60" s="3" t="s">
        <v>10</v>
      </c>
      <c r="J60" s="3" t="s">
        <v>10</v>
      </c>
      <c r="K60" s="3" t="s">
        <v>10</v>
      </c>
      <c r="L60" s="3" t="s">
        <v>10</v>
      </c>
      <c r="M60" s="3" t="s">
        <v>10</v>
      </c>
      <c r="N60" s="3" t="s">
        <v>10</v>
      </c>
      <c r="O60" s="3">
        <v>1.2571428571428573</v>
      </c>
    </row>
    <row r="61" spans="1:15" x14ac:dyDescent="0.3">
      <c r="A61" s="7" t="s">
        <v>59</v>
      </c>
      <c r="B61" s="3" t="s">
        <v>10</v>
      </c>
      <c r="C61" s="3" t="s">
        <v>10</v>
      </c>
      <c r="D61" s="3" t="s">
        <v>10</v>
      </c>
      <c r="E61" s="3">
        <v>1.170967741935484</v>
      </c>
      <c r="F61" s="3" t="s">
        <v>10</v>
      </c>
      <c r="G61" s="3" t="s">
        <v>10</v>
      </c>
      <c r="H61" s="3" t="s">
        <v>10</v>
      </c>
      <c r="I61" s="3" t="s">
        <v>10</v>
      </c>
      <c r="J61" s="3" t="s">
        <v>10</v>
      </c>
      <c r="K61" s="3" t="s">
        <v>10</v>
      </c>
      <c r="L61" s="3" t="s">
        <v>10</v>
      </c>
      <c r="M61" s="3" t="s">
        <v>10</v>
      </c>
      <c r="N61" s="3" t="s">
        <v>10</v>
      </c>
      <c r="O61" s="3">
        <v>1.170967741935484</v>
      </c>
    </row>
    <row r="62" spans="1:15" x14ac:dyDescent="0.3">
      <c r="A62" s="7" t="s">
        <v>133</v>
      </c>
      <c r="B62" s="3" t="s">
        <v>10</v>
      </c>
      <c r="C62" s="3" t="s">
        <v>10</v>
      </c>
      <c r="D62" s="3" t="s">
        <v>10</v>
      </c>
      <c r="E62" s="3" t="s">
        <v>10</v>
      </c>
      <c r="F62" s="3" t="s">
        <v>10</v>
      </c>
      <c r="G62" s="3" t="s">
        <v>10</v>
      </c>
      <c r="H62" s="3" t="s">
        <v>10</v>
      </c>
      <c r="I62" s="3" t="s">
        <v>10</v>
      </c>
      <c r="J62" s="3" t="s">
        <v>10</v>
      </c>
      <c r="K62" s="3" t="s">
        <v>10</v>
      </c>
      <c r="L62" s="3" t="s">
        <v>10</v>
      </c>
      <c r="M62" s="3">
        <v>0</v>
      </c>
      <c r="N62" s="3" t="s">
        <v>10</v>
      </c>
      <c r="O62" s="3">
        <v>0</v>
      </c>
    </row>
    <row r="63" spans="1:15" x14ac:dyDescent="0.3">
      <c r="A63" s="1" t="s">
        <v>60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3">
      <c r="A64" s="13" t="s">
        <v>151</v>
      </c>
      <c r="B64" s="3" t="s">
        <v>10</v>
      </c>
      <c r="C64" s="3" t="s">
        <v>10</v>
      </c>
      <c r="D64" s="3">
        <v>3</v>
      </c>
      <c r="E64" s="3" t="s">
        <v>10</v>
      </c>
      <c r="F64" s="3" t="s">
        <v>10</v>
      </c>
      <c r="G64" s="3">
        <v>1.98</v>
      </c>
      <c r="H64" s="3">
        <v>1.8333333333333333</v>
      </c>
      <c r="I64" s="3" t="s">
        <v>10</v>
      </c>
      <c r="J64" s="3">
        <v>1.8333333333333333</v>
      </c>
      <c r="K64" s="3" t="s">
        <v>10</v>
      </c>
      <c r="L64" s="3">
        <v>3.7374999999999998</v>
      </c>
      <c r="M64" s="3" t="s">
        <v>10</v>
      </c>
      <c r="N64" s="3" t="s">
        <v>10</v>
      </c>
      <c r="O64" s="3">
        <v>12.384166666666665</v>
      </c>
    </row>
    <row r="65" spans="1:15" x14ac:dyDescent="0.3">
      <c r="A65" s="7" t="s">
        <v>129</v>
      </c>
      <c r="B65" s="3" t="s">
        <v>10</v>
      </c>
      <c r="C65" s="3" t="s">
        <v>10</v>
      </c>
      <c r="D65" s="3" t="s">
        <v>10</v>
      </c>
      <c r="E65" s="3" t="s">
        <v>10</v>
      </c>
      <c r="F65" s="3" t="s">
        <v>10</v>
      </c>
      <c r="G65" s="3" t="s">
        <v>10</v>
      </c>
      <c r="H65" s="3" t="s">
        <v>10</v>
      </c>
      <c r="I65" s="3">
        <v>3.3333333333333335</v>
      </c>
      <c r="J65" s="3">
        <v>2.75</v>
      </c>
      <c r="K65" s="3" t="s">
        <v>10</v>
      </c>
      <c r="L65" s="3" t="s">
        <v>10</v>
      </c>
      <c r="M65" s="3" t="s">
        <v>10</v>
      </c>
      <c r="N65" s="3">
        <v>2.6</v>
      </c>
      <c r="O65" s="3">
        <v>8.6833333333333336</v>
      </c>
    </row>
    <row r="66" spans="1:15" x14ac:dyDescent="0.3">
      <c r="A66" s="13" t="s">
        <v>152</v>
      </c>
      <c r="B66" s="3" t="s">
        <v>10</v>
      </c>
      <c r="C66" s="3">
        <v>1.2</v>
      </c>
      <c r="D66" s="3" t="s">
        <v>10</v>
      </c>
      <c r="E66" s="3" t="s">
        <v>10</v>
      </c>
      <c r="F66" s="3">
        <v>1.2</v>
      </c>
      <c r="G66" s="3" t="s">
        <v>10</v>
      </c>
      <c r="H66" s="3" t="s">
        <v>10</v>
      </c>
      <c r="I66" s="3">
        <v>2</v>
      </c>
      <c r="J66" s="3" t="s">
        <v>10</v>
      </c>
      <c r="K66" s="3">
        <v>1.2</v>
      </c>
      <c r="L66" s="3">
        <v>2.9899999999999998</v>
      </c>
      <c r="M66" s="3" t="s">
        <v>10</v>
      </c>
      <c r="N66" s="3" t="s">
        <v>10</v>
      </c>
      <c r="O66" s="3">
        <v>8.59</v>
      </c>
    </row>
    <row r="67" spans="1:15" x14ac:dyDescent="0.3">
      <c r="A67" s="1" t="s">
        <v>63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3">
      <c r="A68" s="13" t="s">
        <v>153</v>
      </c>
      <c r="B68" s="3" t="s">
        <v>10</v>
      </c>
      <c r="C68" s="3" t="s">
        <v>10</v>
      </c>
      <c r="D68" s="3" t="s">
        <v>10</v>
      </c>
      <c r="E68" s="3" t="s">
        <v>10</v>
      </c>
      <c r="F68" s="3" t="s">
        <v>10</v>
      </c>
      <c r="G68" s="3">
        <v>1.4142857142857144</v>
      </c>
      <c r="H68" s="3">
        <v>1.1000000000000001</v>
      </c>
      <c r="I68" s="3">
        <v>1.3888888888888888</v>
      </c>
      <c r="J68" s="3" t="s">
        <v>10</v>
      </c>
      <c r="K68" s="3" t="s">
        <v>10</v>
      </c>
      <c r="L68" s="3">
        <v>1.661111111111111</v>
      </c>
      <c r="M68" s="3" t="s">
        <v>10</v>
      </c>
      <c r="N68" s="3" t="s">
        <v>10</v>
      </c>
      <c r="O68" s="3">
        <v>5.5642857142857141</v>
      </c>
    </row>
    <row r="69" spans="1:15" x14ac:dyDescent="0.3">
      <c r="A69" s="1" t="s">
        <v>65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3">
      <c r="A70" s="13" t="s">
        <v>154</v>
      </c>
      <c r="B70" s="3" t="s">
        <v>10</v>
      </c>
      <c r="C70" s="3" t="s">
        <v>10</v>
      </c>
      <c r="D70" s="3" t="s">
        <v>10</v>
      </c>
      <c r="E70" s="3">
        <v>48.400000000000006</v>
      </c>
      <c r="F70" s="3" t="s">
        <v>10</v>
      </c>
      <c r="G70" s="3">
        <v>4.95</v>
      </c>
      <c r="H70" s="3" t="s">
        <v>10</v>
      </c>
      <c r="I70" s="3" t="s">
        <v>10</v>
      </c>
      <c r="J70" s="3">
        <v>2.5666666666666669</v>
      </c>
      <c r="K70" s="3" t="s">
        <v>10</v>
      </c>
      <c r="L70" s="3">
        <v>33.349999999999994</v>
      </c>
      <c r="M70" s="3" t="s">
        <v>10</v>
      </c>
      <c r="N70" s="3" t="s">
        <v>10</v>
      </c>
      <c r="O70" s="3">
        <v>89.26666666666668</v>
      </c>
    </row>
    <row r="71" spans="1:15" x14ac:dyDescent="0.3">
      <c r="A71" s="13" t="s">
        <v>155</v>
      </c>
      <c r="B71" s="3" t="s">
        <v>10</v>
      </c>
      <c r="C71" s="3" t="s">
        <v>10</v>
      </c>
      <c r="D71" s="3">
        <v>12</v>
      </c>
      <c r="E71" s="3">
        <v>4.0333333333333341</v>
      </c>
      <c r="F71" s="3">
        <v>4.3999999999999995</v>
      </c>
      <c r="G71" s="3" t="s">
        <v>10</v>
      </c>
      <c r="H71" s="3" t="s">
        <v>10</v>
      </c>
      <c r="I71" s="3">
        <v>6.9736842105263159</v>
      </c>
      <c r="J71" s="3" t="s">
        <v>10</v>
      </c>
      <c r="K71" s="3" t="s">
        <v>10</v>
      </c>
      <c r="L71" s="3" t="s">
        <v>10</v>
      </c>
      <c r="M71" s="3" t="s">
        <v>10</v>
      </c>
      <c r="N71" s="3">
        <v>1.7333333333333334</v>
      </c>
      <c r="O71" s="3">
        <v>29.140350877192983</v>
      </c>
    </row>
    <row r="72" spans="1:15" x14ac:dyDescent="0.3">
      <c r="A72" s="7" t="s">
        <v>67</v>
      </c>
      <c r="B72" s="3">
        <v>11.200000000000001</v>
      </c>
      <c r="C72" s="3" t="s">
        <v>10</v>
      </c>
      <c r="D72" s="3" t="s">
        <v>10</v>
      </c>
      <c r="E72" s="3">
        <v>9.6800000000000015</v>
      </c>
      <c r="F72" s="3" t="s">
        <v>10</v>
      </c>
      <c r="G72" s="3" t="s">
        <v>10</v>
      </c>
      <c r="H72" s="3" t="s">
        <v>10</v>
      </c>
      <c r="I72" s="3" t="s">
        <v>10</v>
      </c>
      <c r="J72" s="3" t="s">
        <v>10</v>
      </c>
      <c r="K72" s="3" t="s">
        <v>10</v>
      </c>
      <c r="L72" s="3" t="s">
        <v>10</v>
      </c>
      <c r="M72" s="3" t="s">
        <v>10</v>
      </c>
      <c r="N72" s="3" t="s">
        <v>10</v>
      </c>
      <c r="O72" s="3">
        <v>20.880000000000003</v>
      </c>
    </row>
    <row r="73" spans="1:15" x14ac:dyDescent="0.3">
      <c r="A73" s="13" t="s">
        <v>156</v>
      </c>
      <c r="B73" s="3" t="s">
        <v>10</v>
      </c>
      <c r="C73" s="3" t="s">
        <v>10</v>
      </c>
      <c r="D73" s="3" t="s">
        <v>10</v>
      </c>
      <c r="E73" s="3">
        <v>8.0666666666666682</v>
      </c>
      <c r="F73" s="3" t="s">
        <v>10</v>
      </c>
      <c r="G73" s="3" t="s">
        <v>10</v>
      </c>
      <c r="H73" s="3">
        <v>8</v>
      </c>
      <c r="I73" s="3" t="s">
        <v>10</v>
      </c>
      <c r="J73" s="3">
        <v>1.9250000000000003</v>
      </c>
      <c r="K73" s="3" t="s">
        <v>10</v>
      </c>
      <c r="L73" s="3" t="s">
        <v>10</v>
      </c>
      <c r="M73" s="3" t="s">
        <v>10</v>
      </c>
      <c r="N73" s="3">
        <v>2.2285714285714286</v>
      </c>
      <c r="O73" s="3">
        <v>20.220238095238098</v>
      </c>
    </row>
    <row r="74" spans="1:15" x14ac:dyDescent="0.3">
      <c r="A74" s="7" t="s">
        <v>69</v>
      </c>
      <c r="B74" s="3">
        <v>4.8</v>
      </c>
      <c r="C74" s="3" t="s">
        <v>10</v>
      </c>
      <c r="D74" s="3">
        <v>5.1428571428571432</v>
      </c>
      <c r="E74" s="3">
        <v>6.0500000000000007</v>
      </c>
      <c r="F74" s="3" t="s">
        <v>10</v>
      </c>
      <c r="G74" s="3" t="s">
        <v>10</v>
      </c>
      <c r="H74" s="3" t="s">
        <v>10</v>
      </c>
      <c r="I74" s="3" t="s">
        <v>10</v>
      </c>
      <c r="J74" s="3" t="s">
        <v>10</v>
      </c>
      <c r="K74" s="3" t="s">
        <v>10</v>
      </c>
      <c r="L74" s="3" t="s">
        <v>10</v>
      </c>
      <c r="M74" s="3" t="s">
        <v>10</v>
      </c>
      <c r="N74" s="3" t="s">
        <v>10</v>
      </c>
      <c r="O74" s="3">
        <v>15.992857142857144</v>
      </c>
    </row>
    <row r="75" spans="1:15" x14ac:dyDescent="0.3">
      <c r="A75" s="7" t="s">
        <v>70</v>
      </c>
      <c r="B75" s="3">
        <v>11.200000000000001</v>
      </c>
      <c r="C75" s="3" t="s">
        <v>10</v>
      </c>
      <c r="D75" s="3" t="s">
        <v>10</v>
      </c>
      <c r="E75" s="3" t="s">
        <v>10</v>
      </c>
      <c r="F75" s="3" t="s">
        <v>10</v>
      </c>
      <c r="G75" s="3" t="s">
        <v>10</v>
      </c>
      <c r="H75" s="3" t="s">
        <v>10</v>
      </c>
      <c r="I75" s="3" t="s">
        <v>10</v>
      </c>
      <c r="J75" s="3" t="s">
        <v>10</v>
      </c>
      <c r="K75" s="3" t="s">
        <v>10</v>
      </c>
      <c r="L75" s="3" t="s">
        <v>10</v>
      </c>
      <c r="M75" s="3" t="s">
        <v>10</v>
      </c>
      <c r="N75" s="3" t="s">
        <v>10</v>
      </c>
      <c r="O75" s="3">
        <v>11.200000000000001</v>
      </c>
    </row>
    <row r="76" spans="1:15" x14ac:dyDescent="0.3">
      <c r="A76" s="13" t="s">
        <v>157</v>
      </c>
      <c r="B76" s="3" t="s">
        <v>10</v>
      </c>
      <c r="C76" s="3" t="s">
        <v>10</v>
      </c>
      <c r="D76" s="3" t="s">
        <v>10</v>
      </c>
      <c r="E76" s="3">
        <v>1.7925925925925927</v>
      </c>
      <c r="F76" s="3">
        <v>1.65</v>
      </c>
      <c r="G76" s="3">
        <v>1.4142857142857144</v>
      </c>
      <c r="H76" s="3" t="s">
        <v>10</v>
      </c>
      <c r="I76" s="3">
        <v>1.8150684931506849</v>
      </c>
      <c r="J76" s="3" t="s">
        <v>10</v>
      </c>
      <c r="K76" s="3" t="s">
        <v>10</v>
      </c>
      <c r="L76" s="3" t="s">
        <v>10</v>
      </c>
      <c r="M76" s="3" t="s">
        <v>10</v>
      </c>
      <c r="N76" s="3">
        <v>1.4857142857142858</v>
      </c>
      <c r="O76" s="3">
        <v>8.1576610857432783</v>
      </c>
    </row>
    <row r="77" spans="1:15" x14ac:dyDescent="0.3">
      <c r="A77" s="7" t="s">
        <v>73</v>
      </c>
      <c r="B77" s="3" t="s">
        <v>10</v>
      </c>
      <c r="C77" s="3" t="s">
        <v>10</v>
      </c>
      <c r="D77" s="3">
        <v>1.8</v>
      </c>
      <c r="E77" s="3" t="s">
        <v>10</v>
      </c>
      <c r="F77" s="3" t="s">
        <v>10</v>
      </c>
      <c r="G77" s="3" t="s">
        <v>10</v>
      </c>
      <c r="H77" s="3" t="s">
        <v>10</v>
      </c>
      <c r="I77" s="3" t="s">
        <v>10</v>
      </c>
      <c r="J77" s="3" t="s">
        <v>10</v>
      </c>
      <c r="K77" s="3" t="s">
        <v>10</v>
      </c>
      <c r="L77" s="3" t="s">
        <v>10</v>
      </c>
      <c r="M77" s="3" t="s">
        <v>10</v>
      </c>
      <c r="N77" s="3" t="s">
        <v>10</v>
      </c>
      <c r="O77" s="3">
        <v>1.8</v>
      </c>
    </row>
    <row r="78" spans="1:15" x14ac:dyDescent="0.3">
      <c r="A78" s="1" t="s">
        <v>74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x14ac:dyDescent="0.3">
      <c r="A79" s="13" t="s">
        <v>158</v>
      </c>
      <c r="B79" s="3">
        <v>4.8</v>
      </c>
      <c r="C79" s="3">
        <v>2.016</v>
      </c>
      <c r="D79" s="3">
        <v>4</v>
      </c>
      <c r="E79" s="3" t="s">
        <v>10</v>
      </c>
      <c r="F79" s="3">
        <v>2.4</v>
      </c>
      <c r="G79" s="3">
        <v>1.98</v>
      </c>
      <c r="H79" s="3" t="s">
        <v>10</v>
      </c>
      <c r="I79" s="3">
        <v>4.140625</v>
      </c>
      <c r="J79" s="3">
        <v>1.1000000000000001</v>
      </c>
      <c r="K79" s="3" t="s">
        <v>10</v>
      </c>
      <c r="L79" s="3" t="s">
        <v>10</v>
      </c>
      <c r="M79" s="3" t="s">
        <v>10</v>
      </c>
      <c r="N79" s="3">
        <v>0</v>
      </c>
      <c r="O79" s="3">
        <v>20.436624999999999</v>
      </c>
    </row>
    <row r="80" spans="1:15" ht="13.95" customHeight="1" x14ac:dyDescent="0.3">
      <c r="A80" s="7" t="s">
        <v>76</v>
      </c>
      <c r="B80" s="3">
        <v>4.8</v>
      </c>
      <c r="C80" s="3" t="s">
        <v>10</v>
      </c>
      <c r="D80" s="3">
        <v>7.2</v>
      </c>
      <c r="E80" s="3" t="s">
        <v>10</v>
      </c>
      <c r="F80" s="3" t="s">
        <v>10</v>
      </c>
      <c r="G80" s="3" t="s">
        <v>10</v>
      </c>
      <c r="H80" s="3" t="s">
        <v>10</v>
      </c>
      <c r="I80" s="3" t="s">
        <v>10</v>
      </c>
      <c r="J80" s="3" t="s">
        <v>10</v>
      </c>
      <c r="K80" s="3" t="s">
        <v>10</v>
      </c>
      <c r="L80" s="3" t="s">
        <v>10</v>
      </c>
      <c r="M80" s="3" t="s">
        <v>10</v>
      </c>
      <c r="N80" s="3" t="s">
        <v>10</v>
      </c>
      <c r="O80" s="3">
        <v>12</v>
      </c>
    </row>
    <row r="81" spans="1:15" x14ac:dyDescent="0.3">
      <c r="A81" s="7" t="s">
        <v>77</v>
      </c>
      <c r="B81" s="3">
        <v>1.9200000000000002</v>
      </c>
      <c r="C81" s="3" t="s">
        <v>10</v>
      </c>
      <c r="D81" s="3" t="s">
        <v>10</v>
      </c>
      <c r="E81" s="3" t="s">
        <v>10</v>
      </c>
      <c r="F81" s="3" t="s">
        <v>10</v>
      </c>
      <c r="G81" s="3" t="s">
        <v>10</v>
      </c>
      <c r="H81" s="3" t="s">
        <v>10</v>
      </c>
      <c r="I81" s="3" t="s">
        <v>10</v>
      </c>
      <c r="J81" s="3" t="s">
        <v>10</v>
      </c>
      <c r="K81" s="3" t="s">
        <v>10</v>
      </c>
      <c r="L81" s="3">
        <v>2.0843749999999996</v>
      </c>
      <c r="M81" s="3" t="s">
        <v>10</v>
      </c>
      <c r="N81" s="3" t="s">
        <v>10</v>
      </c>
      <c r="O81" s="3">
        <v>4.0043749999999996</v>
      </c>
    </row>
    <row r="82" spans="1:15" x14ac:dyDescent="0.3">
      <c r="A82" s="7" t="s">
        <v>78</v>
      </c>
      <c r="B82" s="3" t="s">
        <v>10</v>
      </c>
      <c r="C82" s="3" t="s">
        <v>10</v>
      </c>
      <c r="D82" s="3">
        <v>1.6363636363636365</v>
      </c>
      <c r="E82" s="3" t="s">
        <v>10</v>
      </c>
      <c r="F82" s="3" t="s">
        <v>10</v>
      </c>
      <c r="G82" s="3" t="s">
        <v>10</v>
      </c>
      <c r="H82" s="3" t="s">
        <v>10</v>
      </c>
      <c r="I82" s="3" t="s">
        <v>10</v>
      </c>
      <c r="J82" s="3" t="s">
        <v>10</v>
      </c>
      <c r="K82" s="3" t="s">
        <v>10</v>
      </c>
      <c r="L82" s="3" t="s">
        <v>10</v>
      </c>
      <c r="M82" s="3" t="s">
        <v>10</v>
      </c>
      <c r="N82" s="3" t="s">
        <v>10</v>
      </c>
      <c r="O82" s="3">
        <v>1.6363636363636365</v>
      </c>
    </row>
    <row r="83" spans="1:15" x14ac:dyDescent="0.3">
      <c r="A83" s="1" t="s">
        <v>79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x14ac:dyDescent="0.3">
      <c r="A84" s="7" t="s">
        <v>80</v>
      </c>
      <c r="B84" s="3">
        <v>1.9200000000000002</v>
      </c>
      <c r="C84" s="3" t="s">
        <v>10</v>
      </c>
      <c r="D84" s="3" t="s">
        <v>10</v>
      </c>
      <c r="E84" s="3" t="s">
        <v>10</v>
      </c>
      <c r="F84" s="3" t="s">
        <v>10</v>
      </c>
      <c r="G84" s="3" t="s">
        <v>10</v>
      </c>
      <c r="H84" s="3" t="s">
        <v>10</v>
      </c>
      <c r="I84" s="3" t="s">
        <v>10</v>
      </c>
      <c r="J84" s="3" t="s">
        <v>10</v>
      </c>
      <c r="K84" s="3" t="s">
        <v>10</v>
      </c>
      <c r="L84" s="3" t="s">
        <v>10</v>
      </c>
      <c r="M84" s="3" t="s">
        <v>10</v>
      </c>
      <c r="N84" s="3" t="s">
        <v>10</v>
      </c>
      <c r="O84" s="3">
        <v>1.9200000000000002</v>
      </c>
    </row>
    <row r="85" spans="1:15" x14ac:dyDescent="0.3">
      <c r="A85" s="7" t="s">
        <v>81</v>
      </c>
      <c r="B85" s="3" t="s">
        <v>10</v>
      </c>
      <c r="C85" s="3" t="s">
        <v>10</v>
      </c>
      <c r="D85" s="3">
        <v>1.7142857142857142</v>
      </c>
      <c r="E85" s="3" t="s">
        <v>10</v>
      </c>
      <c r="F85" s="3" t="s">
        <v>10</v>
      </c>
      <c r="G85" s="3" t="s">
        <v>10</v>
      </c>
      <c r="H85" s="3" t="s">
        <v>10</v>
      </c>
      <c r="I85" s="3" t="s">
        <v>10</v>
      </c>
      <c r="J85" s="3" t="s">
        <v>10</v>
      </c>
      <c r="K85" s="3" t="s">
        <v>10</v>
      </c>
      <c r="L85" s="3" t="s">
        <v>10</v>
      </c>
      <c r="M85" s="3" t="s">
        <v>10</v>
      </c>
      <c r="N85" s="3" t="s">
        <v>10</v>
      </c>
      <c r="O85" s="3">
        <v>1.7142857142857142</v>
      </c>
    </row>
    <row r="86" spans="1:15" ht="13.95" customHeight="1" x14ac:dyDescent="0.3">
      <c r="A86" s="1" t="s">
        <v>82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x14ac:dyDescent="0.3">
      <c r="A87" s="13" t="s">
        <v>159</v>
      </c>
      <c r="B87" s="3">
        <v>1.9200000000000002</v>
      </c>
      <c r="C87" s="3">
        <v>0</v>
      </c>
      <c r="D87" s="3" t="s">
        <v>10</v>
      </c>
      <c r="E87" s="3" t="s">
        <v>10</v>
      </c>
      <c r="F87" s="3">
        <v>6.7200000000000006</v>
      </c>
      <c r="G87" s="3" t="s">
        <v>10</v>
      </c>
      <c r="H87" s="3" t="s">
        <v>10</v>
      </c>
      <c r="I87" s="3">
        <v>3.2317073170731709</v>
      </c>
      <c r="J87" s="3" t="s">
        <v>10</v>
      </c>
      <c r="K87" s="3">
        <v>9.3333333333333339</v>
      </c>
      <c r="L87" s="3">
        <v>4.7642857142857133</v>
      </c>
      <c r="M87" s="3" t="s">
        <v>10</v>
      </c>
      <c r="N87" s="3">
        <v>0</v>
      </c>
      <c r="O87" s="3">
        <v>25.969326364692218</v>
      </c>
    </row>
    <row r="88" spans="1:15" x14ac:dyDescent="0.3">
      <c r="A88" s="7" t="s">
        <v>83</v>
      </c>
      <c r="B88" s="3">
        <v>11.200000000000001</v>
      </c>
      <c r="C88" s="3" t="s">
        <v>10</v>
      </c>
      <c r="D88" s="3" t="s">
        <v>10</v>
      </c>
      <c r="E88" s="3" t="s">
        <v>10</v>
      </c>
      <c r="F88" s="3" t="s">
        <v>10</v>
      </c>
      <c r="G88" s="3" t="s">
        <v>10</v>
      </c>
      <c r="H88" s="3" t="s">
        <v>10</v>
      </c>
      <c r="I88" s="3" t="s">
        <v>10</v>
      </c>
      <c r="J88" s="3" t="s">
        <v>10</v>
      </c>
      <c r="K88" s="3" t="s">
        <v>10</v>
      </c>
      <c r="L88" s="3" t="s">
        <v>10</v>
      </c>
      <c r="M88" s="3" t="s">
        <v>10</v>
      </c>
      <c r="N88" s="3" t="s">
        <v>10</v>
      </c>
      <c r="O88" s="3">
        <v>11.200000000000001</v>
      </c>
    </row>
    <row r="89" spans="1:15" x14ac:dyDescent="0.3">
      <c r="B89"/>
      <c r="C89"/>
      <c r="D89"/>
    </row>
    <row r="90" spans="1:15" x14ac:dyDescent="0.3">
      <c r="B90"/>
      <c r="C90"/>
      <c r="D90"/>
    </row>
    <row r="91" spans="1:15" x14ac:dyDescent="0.3">
      <c r="B91"/>
      <c r="C91"/>
      <c r="D91"/>
    </row>
    <row r="92" spans="1:15" x14ac:dyDescent="0.3">
      <c r="B92"/>
      <c r="C92"/>
      <c r="D92"/>
    </row>
    <row r="93" spans="1:15" x14ac:dyDescent="0.3">
      <c r="B93"/>
      <c r="C93"/>
      <c r="D93"/>
    </row>
    <row r="94" spans="1:15" x14ac:dyDescent="0.3">
      <c r="B94"/>
      <c r="C94"/>
      <c r="D94"/>
    </row>
    <row r="95" spans="1:15" x14ac:dyDescent="0.3">
      <c r="B95"/>
      <c r="C95"/>
      <c r="D95"/>
    </row>
    <row r="96" spans="1:15" x14ac:dyDescent="0.3">
      <c r="B96"/>
      <c r="C96"/>
      <c r="D96"/>
    </row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</sheetData>
  <sheetProtection algorithmName="SHA-512" hashValue="4/MmW2Ccgvres0sKzRKc5U1ooqL2OSHhux6DhR8ORSgRdQxZxG+07jRvqPA/1iDZ+DLgQIK4EyqM3DFxaywr3A==" saltValue="4Hp/4lBjc/e3cVo0EOnGGA==" spinCount="100000" sheet="1" pivotTables="0"/>
  <mergeCells count="1">
    <mergeCell ref="A1:O3"/>
  </mergeCells>
  <conditionalFormatting sqref="A1 A4:A1048576">
    <cfRule type="expression" dxfId="147" priority="2">
      <formula>SUM(IF(1:1="X",0,IF(ISNUMBER(1:1),1,0)))&gt;4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landscape" r:id="rId2"/>
  <headerFooter>
    <oddHeader>&amp;L&amp;G&amp;R&amp;D</oddHeader>
    <oddFooter>&amp;L&amp;"-,Italique"En italique, les athlètes classés&amp;RPage &amp;P sur &amp;N</oddFoot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7A583-EB7A-41EE-A723-766B6139D449}">
  <dimension ref="A1:N182"/>
  <sheetViews>
    <sheetView workbookViewId="0">
      <pane xSplit="1" ySplit="5" topLeftCell="B6" activePane="bottomRight" state="frozen"/>
      <selection sqref="A1:O3"/>
      <selection pane="topRight" sqref="A1:O3"/>
      <selection pane="bottomLeft" sqref="A1:O3"/>
      <selection pane="bottomRight" sqref="A1:K3"/>
    </sheetView>
  </sheetViews>
  <sheetFormatPr baseColWidth="10" defaultColWidth="10.6640625" defaultRowHeight="14.4" x14ac:dyDescent="0.3"/>
  <cols>
    <col min="1" max="1" width="25.6640625" customWidth="1"/>
    <col min="2" max="4" width="9.33203125" style="2" customWidth="1"/>
    <col min="5" max="12" width="9.33203125" customWidth="1"/>
  </cols>
  <sheetData>
    <row r="1" spans="1:14" ht="14.4" customHeight="1" x14ac:dyDescent="0.3">
      <c r="A1" s="15" t="s">
        <v>135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4"/>
      <c r="M1" s="14"/>
      <c r="N1" s="14"/>
    </row>
    <row r="2" spans="1:14" ht="14.4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4"/>
      <c r="M2" s="14"/>
      <c r="N2" s="14"/>
    </row>
    <row r="3" spans="1:14" ht="14.4" customHeigh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4"/>
      <c r="M3" s="14"/>
      <c r="N3" s="14"/>
    </row>
    <row r="4" spans="1:14" x14ac:dyDescent="0.3">
      <c r="A4" s="11" t="s">
        <v>0</v>
      </c>
      <c r="B4"/>
      <c r="C4" s="10"/>
      <c r="D4" s="10"/>
      <c r="E4" s="10"/>
      <c r="F4" s="10"/>
      <c r="G4" s="10"/>
      <c r="H4" s="10"/>
      <c r="I4" s="10"/>
      <c r="J4" s="10"/>
      <c r="K4" s="10"/>
    </row>
    <row r="5" spans="1:14" s="6" customFormat="1" ht="28.8" x14ac:dyDescent="0.3">
      <c r="A5"/>
      <c r="B5" s="12" t="s">
        <v>1</v>
      </c>
      <c r="C5" s="12" t="s">
        <v>2</v>
      </c>
      <c r="D5" s="12" t="s">
        <v>4</v>
      </c>
      <c r="E5" s="12" t="s">
        <v>5</v>
      </c>
      <c r="F5" s="12" t="s">
        <v>100</v>
      </c>
      <c r="G5" s="12" t="s">
        <v>101</v>
      </c>
      <c r="H5" s="12" t="s">
        <v>102</v>
      </c>
      <c r="I5" s="12" t="s">
        <v>103</v>
      </c>
      <c r="J5" s="12" t="s">
        <v>104</v>
      </c>
      <c r="K5" s="12" t="s">
        <v>7</v>
      </c>
      <c r="L5"/>
      <c r="M5"/>
      <c r="N5"/>
    </row>
    <row r="6" spans="1:14" x14ac:dyDescent="0.3">
      <c r="A6" s="1" t="s">
        <v>85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4" x14ac:dyDescent="0.3">
      <c r="A7" s="13" t="s">
        <v>134</v>
      </c>
      <c r="B7" s="3">
        <v>2.4750000000000001</v>
      </c>
      <c r="C7" s="3">
        <v>2.0666666666666664</v>
      </c>
      <c r="D7" s="3" t="s">
        <v>10</v>
      </c>
      <c r="E7" s="3">
        <v>5.25</v>
      </c>
      <c r="F7" s="3">
        <v>6.71875</v>
      </c>
      <c r="G7" s="3" t="s">
        <v>10</v>
      </c>
      <c r="H7" s="3">
        <v>4.8</v>
      </c>
      <c r="I7" s="3" t="s">
        <v>10</v>
      </c>
      <c r="J7" s="3">
        <v>7.4750000000000005</v>
      </c>
      <c r="K7" s="3">
        <v>28.785416666666666</v>
      </c>
    </row>
    <row r="8" spans="1:14" x14ac:dyDescent="0.3">
      <c r="A8" s="7" t="s">
        <v>41</v>
      </c>
      <c r="B8" s="3">
        <v>2.4750000000000001</v>
      </c>
      <c r="C8" s="3" t="s">
        <v>10</v>
      </c>
      <c r="D8" s="3" t="s">
        <v>10</v>
      </c>
      <c r="E8" s="3">
        <v>21</v>
      </c>
      <c r="F8" s="3" t="s">
        <v>10</v>
      </c>
      <c r="G8" s="3" t="s">
        <v>10</v>
      </c>
      <c r="H8" s="3" t="s">
        <v>10</v>
      </c>
      <c r="I8" s="3" t="s">
        <v>10</v>
      </c>
      <c r="J8" s="3" t="s">
        <v>10</v>
      </c>
      <c r="K8" s="3">
        <v>23.475000000000001</v>
      </c>
    </row>
    <row r="9" spans="1:14" x14ac:dyDescent="0.3">
      <c r="A9" s="7" t="s">
        <v>42</v>
      </c>
      <c r="B9" s="3">
        <v>2.4750000000000001</v>
      </c>
      <c r="C9" s="3">
        <v>3.7199999999999998</v>
      </c>
      <c r="D9" s="3" t="s">
        <v>10</v>
      </c>
      <c r="E9" s="3">
        <v>3.2307692307692308</v>
      </c>
      <c r="F9" s="3" t="s">
        <v>10</v>
      </c>
      <c r="G9" s="3" t="s">
        <v>10</v>
      </c>
      <c r="H9" s="3" t="s">
        <v>10</v>
      </c>
      <c r="I9" s="3" t="s">
        <v>10</v>
      </c>
      <c r="J9" s="3" t="s">
        <v>10</v>
      </c>
      <c r="K9" s="3">
        <v>9.4257692307692302</v>
      </c>
    </row>
    <row r="10" spans="1:14" x14ac:dyDescent="0.3">
      <c r="A10" s="1" t="s">
        <v>86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4" x14ac:dyDescent="0.3">
      <c r="A11" s="13" t="s">
        <v>160</v>
      </c>
      <c r="B11" s="3">
        <v>2</v>
      </c>
      <c r="C11" s="3">
        <v>11.799999999999999</v>
      </c>
      <c r="D11" s="3" t="s">
        <v>10</v>
      </c>
      <c r="E11" s="3">
        <v>12.342857142857142</v>
      </c>
      <c r="F11" s="3">
        <v>57.5</v>
      </c>
      <c r="G11" s="3" t="s">
        <v>10</v>
      </c>
      <c r="H11" s="3">
        <v>14.879999999999999</v>
      </c>
      <c r="I11" s="3" t="s">
        <v>10</v>
      </c>
      <c r="J11" s="3">
        <v>29.466666666666669</v>
      </c>
      <c r="K11" s="3">
        <v>127.9895238095238</v>
      </c>
    </row>
    <row r="12" spans="1:14" x14ac:dyDescent="0.3">
      <c r="A12" s="7" t="s">
        <v>47</v>
      </c>
      <c r="B12" s="3">
        <v>27</v>
      </c>
      <c r="C12" s="3" t="s">
        <v>10</v>
      </c>
      <c r="D12" s="3" t="s">
        <v>10</v>
      </c>
      <c r="E12" s="3" t="s">
        <v>10</v>
      </c>
      <c r="F12" s="3" t="s">
        <v>10</v>
      </c>
      <c r="G12" s="3" t="s">
        <v>10</v>
      </c>
      <c r="H12" s="3" t="s">
        <v>10</v>
      </c>
      <c r="I12" s="3" t="s">
        <v>10</v>
      </c>
      <c r="J12" s="3" t="s">
        <v>10</v>
      </c>
      <c r="K12" s="3">
        <v>27</v>
      </c>
    </row>
    <row r="13" spans="1:14" x14ac:dyDescent="0.3">
      <c r="A13" s="7" t="s">
        <v>48</v>
      </c>
      <c r="B13" s="3">
        <v>27</v>
      </c>
      <c r="C13" s="3" t="s">
        <v>10</v>
      </c>
      <c r="D13" s="3" t="s">
        <v>10</v>
      </c>
      <c r="E13" s="3" t="s">
        <v>10</v>
      </c>
      <c r="F13" s="3" t="s">
        <v>10</v>
      </c>
      <c r="G13" s="3" t="s">
        <v>10</v>
      </c>
      <c r="H13" s="3" t="s">
        <v>10</v>
      </c>
      <c r="I13" s="3" t="s">
        <v>10</v>
      </c>
      <c r="J13" s="3" t="s">
        <v>10</v>
      </c>
      <c r="K13" s="3">
        <v>27</v>
      </c>
    </row>
    <row r="14" spans="1:14" x14ac:dyDescent="0.3">
      <c r="A14" s="7" t="s">
        <v>46</v>
      </c>
      <c r="B14" s="3">
        <v>27</v>
      </c>
      <c r="C14" s="3" t="s">
        <v>10</v>
      </c>
      <c r="D14" s="3" t="s">
        <v>10</v>
      </c>
      <c r="E14" s="3" t="s">
        <v>10</v>
      </c>
      <c r="F14" s="3" t="s">
        <v>10</v>
      </c>
      <c r="G14" s="3" t="s">
        <v>10</v>
      </c>
      <c r="H14" s="3" t="s">
        <v>10</v>
      </c>
      <c r="I14" s="3" t="s">
        <v>10</v>
      </c>
      <c r="J14" s="3" t="s">
        <v>10</v>
      </c>
      <c r="K14" s="3">
        <v>27</v>
      </c>
    </row>
    <row r="15" spans="1:14" x14ac:dyDescent="0.3">
      <c r="A15" s="13" t="s">
        <v>161</v>
      </c>
      <c r="B15" s="3">
        <v>2</v>
      </c>
      <c r="C15" s="3" t="s">
        <v>10</v>
      </c>
      <c r="D15" s="3">
        <v>5.3166666666666673</v>
      </c>
      <c r="E15" s="3" t="s">
        <v>10</v>
      </c>
      <c r="F15" s="3" t="s">
        <v>10</v>
      </c>
      <c r="G15" s="3">
        <v>2.9857142857142862</v>
      </c>
      <c r="H15" s="3" t="s">
        <v>10</v>
      </c>
      <c r="I15" s="3" t="s">
        <v>10</v>
      </c>
      <c r="J15" s="3">
        <v>2.4901408450704228</v>
      </c>
      <c r="K15" s="3">
        <v>12.792521797451377</v>
      </c>
    </row>
    <row r="16" spans="1:14" x14ac:dyDescent="0.3">
      <c r="A16" s="7" t="s">
        <v>55</v>
      </c>
      <c r="B16" s="3">
        <v>2</v>
      </c>
      <c r="C16" s="3">
        <v>2.8319999999999999</v>
      </c>
      <c r="D16" s="3" t="s">
        <v>10</v>
      </c>
      <c r="E16" s="3" t="s">
        <v>10</v>
      </c>
      <c r="F16" s="3" t="s">
        <v>10</v>
      </c>
      <c r="G16" s="3" t="s">
        <v>10</v>
      </c>
      <c r="H16" s="3" t="s">
        <v>10</v>
      </c>
      <c r="I16" s="3" t="s">
        <v>10</v>
      </c>
      <c r="J16" s="3" t="s">
        <v>10</v>
      </c>
      <c r="K16" s="3">
        <v>4.8319999999999999</v>
      </c>
    </row>
    <row r="17" spans="1:11" x14ac:dyDescent="0.3">
      <c r="A17" s="7" t="s">
        <v>50</v>
      </c>
      <c r="B17" s="3">
        <v>1.7142857142857142</v>
      </c>
      <c r="C17" s="3" t="s">
        <v>10</v>
      </c>
      <c r="D17" s="3" t="s">
        <v>10</v>
      </c>
      <c r="E17" s="3" t="s">
        <v>10</v>
      </c>
      <c r="F17" s="3" t="s">
        <v>10</v>
      </c>
      <c r="G17" s="3" t="s">
        <v>10</v>
      </c>
      <c r="H17" s="3" t="s">
        <v>10</v>
      </c>
      <c r="I17" s="3">
        <v>1.9166666666666667</v>
      </c>
      <c r="J17" s="3" t="s">
        <v>10</v>
      </c>
      <c r="K17" s="3">
        <v>3.6309523809523809</v>
      </c>
    </row>
    <row r="18" spans="1:11" x14ac:dyDescent="0.3">
      <c r="A18" s="7" t="s">
        <v>49</v>
      </c>
      <c r="B18" s="3">
        <v>1.7142857142857142</v>
      </c>
      <c r="C18" s="3" t="s">
        <v>10</v>
      </c>
      <c r="D18" s="3" t="s">
        <v>10</v>
      </c>
      <c r="E18" s="3" t="s">
        <v>10</v>
      </c>
      <c r="F18" s="3" t="s">
        <v>10</v>
      </c>
      <c r="G18" s="3" t="s">
        <v>10</v>
      </c>
      <c r="H18" s="3" t="s">
        <v>10</v>
      </c>
      <c r="I18" s="3" t="s">
        <v>10</v>
      </c>
      <c r="J18" s="3" t="s">
        <v>10</v>
      </c>
      <c r="K18" s="3">
        <v>1.7142857142857142</v>
      </c>
    </row>
    <row r="19" spans="1:11" x14ac:dyDescent="0.3">
      <c r="A19" s="7" t="s">
        <v>57</v>
      </c>
      <c r="B19" s="3">
        <v>1.7142857142857142</v>
      </c>
      <c r="C19" s="3" t="s">
        <v>10</v>
      </c>
      <c r="D19" s="3" t="s">
        <v>10</v>
      </c>
      <c r="E19" s="3" t="s">
        <v>10</v>
      </c>
      <c r="F19" s="3" t="s">
        <v>10</v>
      </c>
      <c r="G19" s="3" t="s">
        <v>10</v>
      </c>
      <c r="H19" s="3" t="s">
        <v>10</v>
      </c>
      <c r="I19" s="3" t="s">
        <v>10</v>
      </c>
      <c r="J19" s="3" t="s">
        <v>10</v>
      </c>
      <c r="K19" s="3">
        <v>1.7142857142857142</v>
      </c>
    </row>
    <row r="20" spans="1:11" x14ac:dyDescent="0.3">
      <c r="A20" s="1" t="s">
        <v>87</v>
      </c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3">
      <c r="A21" s="7" t="s">
        <v>67</v>
      </c>
      <c r="B21" s="3">
        <v>11.200000000000001</v>
      </c>
      <c r="C21" s="3" t="s">
        <v>10</v>
      </c>
      <c r="D21" s="3" t="s">
        <v>10</v>
      </c>
      <c r="E21" s="3" t="s">
        <v>10</v>
      </c>
      <c r="F21" s="3" t="s">
        <v>10</v>
      </c>
      <c r="G21" s="3" t="s">
        <v>10</v>
      </c>
      <c r="H21" s="3" t="s">
        <v>10</v>
      </c>
      <c r="I21" s="3" t="s">
        <v>10</v>
      </c>
      <c r="J21" s="3" t="s">
        <v>10</v>
      </c>
      <c r="K21" s="3">
        <v>11.200000000000001</v>
      </c>
    </row>
    <row r="22" spans="1:11" x14ac:dyDescent="0.3">
      <c r="A22" s="7" t="s">
        <v>70</v>
      </c>
      <c r="B22" s="3">
        <v>11.200000000000001</v>
      </c>
      <c r="C22" s="3" t="s">
        <v>10</v>
      </c>
      <c r="D22" s="3" t="s">
        <v>10</v>
      </c>
      <c r="E22" s="3" t="s">
        <v>10</v>
      </c>
      <c r="F22" s="3" t="s">
        <v>10</v>
      </c>
      <c r="G22" s="3" t="s">
        <v>10</v>
      </c>
      <c r="H22" s="3" t="s">
        <v>10</v>
      </c>
      <c r="I22" s="3" t="s">
        <v>10</v>
      </c>
      <c r="J22" s="3" t="s">
        <v>10</v>
      </c>
      <c r="K22" s="3">
        <v>11.200000000000001</v>
      </c>
    </row>
    <row r="23" spans="1:11" x14ac:dyDescent="0.3">
      <c r="A23" s="7" t="s">
        <v>69</v>
      </c>
      <c r="B23" s="3">
        <v>4.8</v>
      </c>
      <c r="C23" s="3" t="s">
        <v>10</v>
      </c>
      <c r="D23" s="3" t="s">
        <v>10</v>
      </c>
      <c r="E23" s="3" t="s">
        <v>10</v>
      </c>
      <c r="F23" s="3" t="s">
        <v>10</v>
      </c>
      <c r="G23" s="3" t="s">
        <v>10</v>
      </c>
      <c r="H23" s="3" t="s">
        <v>10</v>
      </c>
      <c r="I23" s="3" t="s">
        <v>10</v>
      </c>
      <c r="J23" s="3" t="s">
        <v>10</v>
      </c>
      <c r="K23" s="3">
        <v>4.8</v>
      </c>
    </row>
    <row r="24" spans="1:11" x14ac:dyDescent="0.3">
      <c r="A24" s="1" t="s">
        <v>88</v>
      </c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3">
      <c r="A25" s="7" t="s">
        <v>75</v>
      </c>
      <c r="B25" s="3">
        <v>4.8</v>
      </c>
      <c r="C25" s="3" t="s">
        <v>10</v>
      </c>
      <c r="D25" s="3" t="s">
        <v>10</v>
      </c>
      <c r="E25" s="3" t="s">
        <v>10</v>
      </c>
      <c r="F25" s="3" t="s">
        <v>10</v>
      </c>
      <c r="G25" s="3" t="s">
        <v>10</v>
      </c>
      <c r="H25" s="3" t="s">
        <v>10</v>
      </c>
      <c r="I25" s="3" t="s">
        <v>10</v>
      </c>
      <c r="J25" s="3" t="s">
        <v>10</v>
      </c>
      <c r="K25" s="3">
        <v>4.8</v>
      </c>
    </row>
    <row r="26" spans="1:11" x14ac:dyDescent="0.3">
      <c r="A26" s="7" t="s">
        <v>76</v>
      </c>
      <c r="B26" s="3">
        <v>4.8</v>
      </c>
      <c r="C26" s="3" t="s">
        <v>10</v>
      </c>
      <c r="D26" s="3" t="s">
        <v>10</v>
      </c>
      <c r="E26" s="3" t="s">
        <v>10</v>
      </c>
      <c r="F26" s="3" t="s">
        <v>10</v>
      </c>
      <c r="G26" s="3" t="s">
        <v>10</v>
      </c>
      <c r="H26" s="3" t="s">
        <v>10</v>
      </c>
      <c r="I26" s="3" t="s">
        <v>10</v>
      </c>
      <c r="J26" s="3" t="s">
        <v>10</v>
      </c>
      <c r="K26" s="3">
        <v>4.8</v>
      </c>
    </row>
    <row r="27" spans="1:11" x14ac:dyDescent="0.3">
      <c r="A27" s="7" t="s">
        <v>77</v>
      </c>
      <c r="B27" s="3">
        <v>1.9200000000000002</v>
      </c>
      <c r="C27" s="3" t="s">
        <v>10</v>
      </c>
      <c r="D27" s="3" t="s">
        <v>10</v>
      </c>
      <c r="E27" s="3" t="s">
        <v>10</v>
      </c>
      <c r="F27" s="3" t="s">
        <v>10</v>
      </c>
      <c r="G27" s="3" t="s">
        <v>10</v>
      </c>
      <c r="H27" s="3" t="s">
        <v>10</v>
      </c>
      <c r="I27" s="3" t="s">
        <v>10</v>
      </c>
      <c r="J27" s="3" t="s">
        <v>10</v>
      </c>
      <c r="K27" s="3">
        <v>1.9200000000000002</v>
      </c>
    </row>
    <row r="28" spans="1:11" x14ac:dyDescent="0.3">
      <c r="A28" s="1" t="s">
        <v>89</v>
      </c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3">
      <c r="A29" s="7" t="s">
        <v>80</v>
      </c>
      <c r="B29" s="3">
        <v>1.9200000000000002</v>
      </c>
      <c r="C29" s="3" t="s">
        <v>10</v>
      </c>
      <c r="D29" s="3" t="s">
        <v>10</v>
      </c>
      <c r="E29" s="3" t="s">
        <v>10</v>
      </c>
      <c r="F29" s="3" t="s">
        <v>10</v>
      </c>
      <c r="G29" s="3" t="s">
        <v>10</v>
      </c>
      <c r="H29" s="3" t="s">
        <v>10</v>
      </c>
      <c r="I29" s="3" t="s">
        <v>10</v>
      </c>
      <c r="J29" s="3" t="s">
        <v>10</v>
      </c>
      <c r="K29" s="3">
        <v>1.9200000000000002</v>
      </c>
    </row>
    <row r="30" spans="1:11" x14ac:dyDescent="0.3">
      <c r="A30" s="1" t="s">
        <v>90</v>
      </c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3">
      <c r="A31" s="7" t="s">
        <v>83</v>
      </c>
      <c r="B31" s="3">
        <v>11.200000000000001</v>
      </c>
      <c r="C31" s="3" t="s">
        <v>10</v>
      </c>
      <c r="D31" s="3" t="s">
        <v>10</v>
      </c>
      <c r="E31" s="3" t="s">
        <v>10</v>
      </c>
      <c r="F31" s="3" t="s">
        <v>10</v>
      </c>
      <c r="G31" s="3" t="s">
        <v>10</v>
      </c>
      <c r="H31" s="3" t="s">
        <v>10</v>
      </c>
      <c r="I31" s="3" t="s">
        <v>10</v>
      </c>
      <c r="J31" s="3" t="s">
        <v>10</v>
      </c>
      <c r="K31" s="3">
        <v>11.200000000000001</v>
      </c>
    </row>
    <row r="32" spans="1:11" x14ac:dyDescent="0.3">
      <c r="A32" s="7" t="s">
        <v>84</v>
      </c>
      <c r="B32" s="3">
        <v>1.9200000000000002</v>
      </c>
      <c r="C32" s="3" t="s">
        <v>10</v>
      </c>
      <c r="D32" s="3" t="s">
        <v>10</v>
      </c>
      <c r="E32" s="3" t="s">
        <v>10</v>
      </c>
      <c r="F32" s="3" t="s">
        <v>10</v>
      </c>
      <c r="G32" s="3" t="s">
        <v>10</v>
      </c>
      <c r="H32" s="3" t="s">
        <v>10</v>
      </c>
      <c r="I32" s="3" t="s">
        <v>10</v>
      </c>
      <c r="J32" s="3" t="s">
        <v>10</v>
      </c>
      <c r="K32" s="3">
        <v>1.9200000000000002</v>
      </c>
    </row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ht="13.95" customHeigh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ht="13.95" customHeigh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</sheetData>
  <sheetProtection algorithmName="SHA-512" hashValue="JerhIts9tchxP0ymZ/dwbK2Ikl1kOGoD8pDbXy5X8HUCyGBJAsb+nwfHar6eF9FFFRXNkJUbMZcDrq14I3AMYQ==" saltValue="3xd8XTkwSQsql6eQ1PnWLA==" spinCount="100000" sheet="1" pivotTables="0"/>
  <mergeCells count="1">
    <mergeCell ref="A1:K3"/>
  </mergeCells>
  <conditionalFormatting sqref="A1 A4:A1048576">
    <cfRule type="expression" dxfId="68" priority="1">
      <formula>SUM(IF(1:1="X",0,IF(ISNUMBER(1:1),1,0)))&gt;4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landscape" r:id="rId2"/>
  <headerFooter>
    <oddHeader>&amp;L&amp;G&amp;R&amp;D</oddHeader>
    <oddFooter>&amp;L&amp;"-,Italique"En italique, les athlètes classés&amp;RPage &amp;P sur &amp;N</oddFooter>
  </headerFooter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261"/>
  <sheetViews>
    <sheetView workbookViewId="0">
      <pane ySplit="1" topLeftCell="A2" activePane="bottomLeft" state="frozen"/>
      <selection pane="bottomLeft"/>
    </sheetView>
  </sheetViews>
  <sheetFormatPr baseColWidth="10" defaultColWidth="20.6640625" defaultRowHeight="14.4" x14ac:dyDescent="0.3"/>
  <cols>
    <col min="1" max="1" width="30.6640625" style="2" customWidth="1"/>
    <col min="2" max="3" width="20.6640625" style="2"/>
    <col min="4" max="4" width="20.6640625" style="3"/>
    <col min="5" max="7" width="20.6640625" style="2"/>
  </cols>
  <sheetData>
    <row r="1" spans="1:7" ht="14.4" customHeight="1" x14ac:dyDescent="0.3">
      <c r="A1" s="2" t="s">
        <v>91</v>
      </c>
      <c r="B1" s="2" t="s">
        <v>92</v>
      </c>
      <c r="C1" s="2" t="s">
        <v>93</v>
      </c>
      <c r="D1" s="3" t="s">
        <v>94</v>
      </c>
      <c r="E1" s="2" t="s">
        <v>95</v>
      </c>
      <c r="F1" s="2" t="s">
        <v>96</v>
      </c>
      <c r="G1" s="2" t="s">
        <v>97</v>
      </c>
    </row>
    <row r="2" spans="1:7" ht="14.4" customHeight="1" x14ac:dyDescent="0.3">
      <c r="A2" s="2" t="s">
        <v>9</v>
      </c>
      <c r="B2" s="2" t="s">
        <v>1</v>
      </c>
      <c r="C2" s="2" t="s">
        <v>8</v>
      </c>
      <c r="D2" s="3">
        <f>INDEX(Tableau2[], MATCH(Résultats[[#This Row],[Cross]],Tableau2[Cross],0), 2)</f>
        <v>1.2</v>
      </c>
      <c r="E2" s="2">
        <v>66</v>
      </c>
      <c r="F2" s="2">
        <v>52</v>
      </c>
      <c r="G2" s="3">
        <f>IF(Résultats[[#This Row],[Place]]="-", 0, Résultats[[#This Row],[Coefficient]]*Résultats[[#This Row],[Nombre de participants]]/Résultats[[#This Row],[Place]])</f>
        <v>1.5230769230769232</v>
      </c>
    </row>
    <row r="3" spans="1:7" x14ac:dyDescent="0.3">
      <c r="A3" s="2" t="s">
        <v>127</v>
      </c>
      <c r="B3" s="2" t="s">
        <v>1</v>
      </c>
      <c r="C3" s="2" t="s">
        <v>8</v>
      </c>
      <c r="D3" s="3">
        <f>INDEX(Tableau2[], MATCH(Résultats[[#This Row],[Cross]],Tableau2[Cross],0), 2)</f>
        <v>1.2</v>
      </c>
      <c r="E3" s="2">
        <v>66</v>
      </c>
      <c r="F3" s="2">
        <v>52</v>
      </c>
      <c r="G3" s="3">
        <f>IF(Résultats[[#This Row],[Place]]="-", 0, Résultats[[#This Row],[Coefficient]]*Résultats[[#This Row],[Nombre de participants]]/Résultats[[#This Row],[Place]])</f>
        <v>1.5230769230769232</v>
      </c>
    </row>
    <row r="4" spans="1:7" x14ac:dyDescent="0.3">
      <c r="A4" s="2" t="s">
        <v>11</v>
      </c>
      <c r="B4" s="2" t="s">
        <v>1</v>
      </c>
      <c r="C4" s="2" t="s">
        <v>8</v>
      </c>
      <c r="D4" s="3">
        <f>INDEX(Tableau2[], MATCH(Résultats[[#This Row],[Cross]],Tableau2[Cross],0), 2)</f>
        <v>1.2</v>
      </c>
      <c r="E4" s="2">
        <v>66</v>
      </c>
      <c r="F4" s="2">
        <v>52</v>
      </c>
      <c r="G4" s="3">
        <f>IF(Résultats[[#This Row],[Place]]="-", 0, Résultats[[#This Row],[Coefficient]]*Résultats[[#This Row],[Nombre de participants]]/Résultats[[#This Row],[Place]])</f>
        <v>1.5230769230769232</v>
      </c>
    </row>
    <row r="5" spans="1:7" x14ac:dyDescent="0.3">
      <c r="A5" s="2" t="s">
        <v>15</v>
      </c>
      <c r="B5" s="2" t="s">
        <v>1</v>
      </c>
      <c r="C5" s="2" t="s">
        <v>14</v>
      </c>
      <c r="D5" s="3">
        <f>INDEX(Tableau2[], MATCH(Résultats[[#This Row],[Cross]],Tableau2[Cross],0), 2)</f>
        <v>1.2</v>
      </c>
      <c r="E5" s="2">
        <v>55</v>
      </c>
      <c r="F5" s="2">
        <v>39</v>
      </c>
      <c r="G5" s="3">
        <f>IF(Résultats[[#This Row],[Place]]="-", 0, Résultats[[#This Row],[Coefficient]]*Résultats[[#This Row],[Nombre de participants]]/Résultats[[#This Row],[Place]])</f>
        <v>1.6923076923076923</v>
      </c>
    </row>
    <row r="6" spans="1:7" x14ac:dyDescent="0.3">
      <c r="A6" s="2" t="s">
        <v>19</v>
      </c>
      <c r="B6" s="2" t="s">
        <v>1</v>
      </c>
      <c r="C6" s="2" t="s">
        <v>14</v>
      </c>
      <c r="D6" s="3">
        <f>INDEX(Tableau2[], MATCH(Résultats[[#This Row],[Cross]],Tableau2[Cross],0), 2)</f>
        <v>1.2</v>
      </c>
      <c r="E6" s="2">
        <v>55</v>
      </c>
      <c r="F6" s="2">
        <v>39</v>
      </c>
      <c r="G6" s="3">
        <f>IF(Résultats[[#This Row],[Place]]="-", 0, Résultats[[#This Row],[Coefficient]]*Résultats[[#This Row],[Nombre de participants]]/Résultats[[#This Row],[Place]])</f>
        <v>1.6923076923076923</v>
      </c>
    </row>
    <row r="7" spans="1:7" x14ac:dyDescent="0.3">
      <c r="A7" s="2" t="s">
        <v>20</v>
      </c>
      <c r="B7" s="2" t="s">
        <v>1</v>
      </c>
      <c r="C7" s="2" t="s">
        <v>14</v>
      </c>
      <c r="D7" s="3">
        <f>INDEX(Tableau2[], MATCH(Résultats[[#This Row],[Cross]],Tableau2[Cross],0), 2)</f>
        <v>1.2</v>
      </c>
      <c r="E7" s="2">
        <v>55</v>
      </c>
      <c r="F7" s="2">
        <v>39</v>
      </c>
      <c r="G7" s="3">
        <f>IF(Résultats[[#This Row],[Place]]="-", 0, Résultats[[#This Row],[Coefficient]]*Résultats[[#This Row],[Nombre de participants]]/Résultats[[#This Row],[Place]])</f>
        <v>1.6923076923076923</v>
      </c>
    </row>
    <row r="8" spans="1:7" x14ac:dyDescent="0.3">
      <c r="A8" s="2" t="s">
        <v>42</v>
      </c>
      <c r="B8" s="2" t="s">
        <v>1</v>
      </c>
      <c r="C8" s="2" t="s">
        <v>39</v>
      </c>
      <c r="D8" s="3">
        <f>INDEX(Tableau2[], MATCH(Résultats[[#This Row],[Cross]],Tableau2[Cross],0), 2)</f>
        <v>1.2</v>
      </c>
      <c r="E8" s="2">
        <v>66</v>
      </c>
      <c r="F8" s="2">
        <v>32</v>
      </c>
      <c r="G8" s="3">
        <f>IF(Résultats[[#This Row],[Place]]="-", 0, Résultats[[#This Row],[Coefficient]]*Résultats[[#This Row],[Nombre de participants]]/Résultats[[#This Row],[Place]])</f>
        <v>2.4750000000000001</v>
      </c>
    </row>
    <row r="9" spans="1:7" x14ac:dyDescent="0.3">
      <c r="A9" s="2" t="s">
        <v>43</v>
      </c>
      <c r="B9" s="2" t="s">
        <v>1</v>
      </c>
      <c r="C9" s="2" t="s">
        <v>39</v>
      </c>
      <c r="D9" s="3">
        <f>INDEX(Tableau2[], MATCH(Résultats[[#This Row],[Cross]],Tableau2[Cross],0), 2)</f>
        <v>1.2</v>
      </c>
      <c r="E9" s="2">
        <v>66</v>
      </c>
      <c r="F9" s="2">
        <v>32</v>
      </c>
      <c r="G9" s="3">
        <f>IF(Résultats[[#This Row],[Place]]="-", 0, Résultats[[#This Row],[Coefficient]]*Résultats[[#This Row],[Nombre de participants]]/Résultats[[#This Row],[Place]])</f>
        <v>2.4750000000000001</v>
      </c>
    </row>
    <row r="10" spans="1:7" x14ac:dyDescent="0.3">
      <c r="A10" s="2" t="s">
        <v>41</v>
      </c>
      <c r="B10" s="2" t="s">
        <v>1</v>
      </c>
      <c r="C10" s="2" t="s">
        <v>39</v>
      </c>
      <c r="D10" s="3">
        <f>INDEX(Tableau2[], MATCH(Résultats[[#This Row],[Cross]],Tableau2[Cross],0), 2)</f>
        <v>1.2</v>
      </c>
      <c r="E10" s="2">
        <v>66</v>
      </c>
      <c r="F10" s="2">
        <v>32</v>
      </c>
      <c r="G10" s="3">
        <f>IF(Résultats[[#This Row],[Place]]="-", 0, Résultats[[#This Row],[Coefficient]]*Résultats[[#This Row],[Nombre de participants]]/Résultats[[#This Row],[Place]])</f>
        <v>2.4750000000000001</v>
      </c>
    </row>
    <row r="11" spans="1:7" x14ac:dyDescent="0.3">
      <c r="A11" s="2" t="s">
        <v>48</v>
      </c>
      <c r="B11" s="2" t="s">
        <v>1</v>
      </c>
      <c r="C11" s="2" t="s">
        <v>45</v>
      </c>
      <c r="D11" s="3">
        <f>INDEX(Tableau2[], MATCH(Résultats[[#This Row],[Cross]],Tableau2[Cross],0), 2)</f>
        <v>1.2</v>
      </c>
      <c r="E11" s="2">
        <v>90</v>
      </c>
      <c r="F11" s="2">
        <v>4</v>
      </c>
      <c r="G11" s="3">
        <f>IF(Résultats[[#This Row],[Place]]="-", 0, Résultats[[#This Row],[Coefficient]]*Résultats[[#This Row],[Nombre de participants]]/Résultats[[#This Row],[Place]])</f>
        <v>27</v>
      </c>
    </row>
    <row r="12" spans="1:7" x14ac:dyDescent="0.3">
      <c r="A12" s="2" t="s">
        <v>47</v>
      </c>
      <c r="B12" s="2" t="s">
        <v>1</v>
      </c>
      <c r="C12" s="2" t="s">
        <v>45</v>
      </c>
      <c r="D12" s="3">
        <f>INDEX(Tableau2[], MATCH(Résultats[[#This Row],[Cross]],Tableau2[Cross],0), 2)</f>
        <v>1.2</v>
      </c>
      <c r="E12" s="2">
        <v>90</v>
      </c>
      <c r="F12" s="2">
        <v>4</v>
      </c>
      <c r="G12" s="3">
        <f>IF(Résultats[[#This Row],[Place]]="-", 0, Résultats[[#This Row],[Coefficient]]*Résultats[[#This Row],[Nombre de participants]]/Résultats[[#This Row],[Place]])</f>
        <v>27</v>
      </c>
    </row>
    <row r="13" spans="1:7" x14ac:dyDescent="0.3">
      <c r="A13" s="2" t="s">
        <v>46</v>
      </c>
      <c r="B13" s="2" t="s">
        <v>1</v>
      </c>
      <c r="C13" s="2" t="s">
        <v>45</v>
      </c>
      <c r="D13" s="3">
        <f>INDEX(Tableau2[], MATCH(Résultats[[#This Row],[Cross]],Tableau2[Cross],0), 2)</f>
        <v>1.2</v>
      </c>
      <c r="E13" s="2">
        <v>90</v>
      </c>
      <c r="F13" s="2">
        <v>4</v>
      </c>
      <c r="G13" s="3">
        <f>IF(Résultats[[#This Row],[Place]]="-", 0, Résultats[[#This Row],[Coefficient]]*Résultats[[#This Row],[Nombre de participants]]/Résultats[[#This Row],[Place]])</f>
        <v>27</v>
      </c>
    </row>
    <row r="14" spans="1:7" x14ac:dyDescent="0.3">
      <c r="A14" s="2" t="s">
        <v>54</v>
      </c>
      <c r="B14" s="2" t="s">
        <v>1</v>
      </c>
      <c r="C14" s="2" t="s">
        <v>45</v>
      </c>
      <c r="D14" s="3">
        <f>INDEX(Tableau2[], MATCH(Résultats[[#This Row],[Cross]],Tableau2[Cross],0), 2)</f>
        <v>1.2</v>
      </c>
      <c r="E14" s="2">
        <v>90</v>
      </c>
      <c r="F14" s="2">
        <v>54</v>
      </c>
      <c r="G14" s="3">
        <f>IF(Résultats[[#This Row],[Place]]="-", 0, Résultats[[#This Row],[Coefficient]]*Résultats[[#This Row],[Nombre de participants]]/Résultats[[#This Row],[Place]])</f>
        <v>2</v>
      </c>
    </row>
    <row r="15" spans="1:7" x14ac:dyDescent="0.3">
      <c r="A15" s="2" t="s">
        <v>56</v>
      </c>
      <c r="B15" s="2" t="s">
        <v>1</v>
      </c>
      <c r="C15" s="2" t="s">
        <v>45</v>
      </c>
      <c r="D15" s="3">
        <f>INDEX(Tableau2[], MATCH(Résultats[[#This Row],[Cross]],Tableau2[Cross],0), 2)</f>
        <v>1.2</v>
      </c>
      <c r="E15" s="2">
        <v>90</v>
      </c>
      <c r="F15" s="2">
        <v>54</v>
      </c>
      <c r="G15" s="3">
        <f>IF(Résultats[[#This Row],[Place]]="-", 0, Résultats[[#This Row],[Coefficient]]*Résultats[[#This Row],[Nombre de participants]]/Résultats[[#This Row],[Place]])</f>
        <v>2</v>
      </c>
    </row>
    <row r="16" spans="1:7" x14ac:dyDescent="0.3">
      <c r="A16" s="2" t="s">
        <v>55</v>
      </c>
      <c r="B16" s="2" t="s">
        <v>1</v>
      </c>
      <c r="C16" s="2" t="s">
        <v>45</v>
      </c>
      <c r="D16" s="3">
        <f>INDEX(Tableau2[], MATCH(Résultats[[#This Row],[Cross]],Tableau2[Cross],0), 2)</f>
        <v>1.2</v>
      </c>
      <c r="E16" s="2">
        <v>90</v>
      </c>
      <c r="F16" s="2">
        <v>54</v>
      </c>
      <c r="G16" s="3">
        <f>IF(Résultats[[#This Row],[Place]]="-", 0, Résultats[[#This Row],[Coefficient]]*Résultats[[#This Row],[Nombre de participants]]/Résultats[[#This Row],[Place]])</f>
        <v>2</v>
      </c>
    </row>
    <row r="17" spans="1:7" x14ac:dyDescent="0.3">
      <c r="A17" s="2" t="s">
        <v>50</v>
      </c>
      <c r="B17" s="2" t="s">
        <v>1</v>
      </c>
      <c r="C17" s="2" t="s">
        <v>45</v>
      </c>
      <c r="D17" s="3">
        <f>INDEX(Tableau2[], MATCH(Résultats[[#This Row],[Cross]],Tableau2[Cross],0), 2)</f>
        <v>1.2</v>
      </c>
      <c r="E17" s="2">
        <v>90</v>
      </c>
      <c r="F17" s="2">
        <v>63</v>
      </c>
      <c r="G17" s="3">
        <f>IF(Résultats[[#This Row],[Place]]="-", 0, Résultats[[#This Row],[Coefficient]]*Résultats[[#This Row],[Nombre de participants]]/Résultats[[#This Row],[Place]])</f>
        <v>1.7142857142857142</v>
      </c>
    </row>
    <row r="18" spans="1:7" x14ac:dyDescent="0.3">
      <c r="A18" s="2" t="s">
        <v>57</v>
      </c>
      <c r="B18" s="2" t="s">
        <v>1</v>
      </c>
      <c r="C18" s="2" t="s">
        <v>45</v>
      </c>
      <c r="D18" s="3">
        <f>INDEX(Tableau2[], MATCH(Résultats[[#This Row],[Cross]],Tableau2[Cross],0), 2)</f>
        <v>1.2</v>
      </c>
      <c r="E18" s="2">
        <v>90</v>
      </c>
      <c r="F18" s="2">
        <v>63</v>
      </c>
      <c r="G18" s="3">
        <f>IF(Résultats[[#This Row],[Place]]="-", 0, Résultats[[#This Row],[Coefficient]]*Résultats[[#This Row],[Nombre de participants]]/Résultats[[#This Row],[Place]])</f>
        <v>1.7142857142857142</v>
      </c>
    </row>
    <row r="19" spans="1:7" x14ac:dyDescent="0.3">
      <c r="A19" s="2" t="s">
        <v>49</v>
      </c>
      <c r="B19" s="2" t="s">
        <v>1</v>
      </c>
      <c r="C19" s="2" t="s">
        <v>45</v>
      </c>
      <c r="D19" s="3">
        <f>INDEX(Tableau2[], MATCH(Résultats[[#This Row],[Cross]],Tableau2[Cross],0), 2)</f>
        <v>1.2</v>
      </c>
      <c r="E19" s="2">
        <v>90</v>
      </c>
      <c r="F19" s="2">
        <v>63</v>
      </c>
      <c r="G19" s="3">
        <f>IF(Résultats[[#This Row],[Place]]="-", 0, Résultats[[#This Row],[Coefficient]]*Résultats[[#This Row],[Nombre de participants]]/Résultats[[#This Row],[Place]])</f>
        <v>1.7142857142857142</v>
      </c>
    </row>
    <row r="20" spans="1:7" x14ac:dyDescent="0.3">
      <c r="A20" s="2" t="s">
        <v>24</v>
      </c>
      <c r="B20" s="2" t="s">
        <v>1</v>
      </c>
      <c r="C20" s="2" t="s">
        <v>21</v>
      </c>
      <c r="D20" s="3">
        <f>INDEX(Tableau2[], MATCH(Résultats[[#This Row],[Cross]],Tableau2[Cross],0), 2)</f>
        <v>1.2</v>
      </c>
      <c r="E20" s="2">
        <v>36</v>
      </c>
      <c r="F20" s="2">
        <v>11</v>
      </c>
      <c r="G20" s="3">
        <f>IF(Résultats[[#This Row],[Place]]="-", 0, Résultats[[#This Row],[Coefficient]]*Résultats[[#This Row],[Nombre de participants]]/Résultats[[#This Row],[Place]])</f>
        <v>3.9272727272727268</v>
      </c>
    </row>
    <row r="21" spans="1:7" x14ac:dyDescent="0.3">
      <c r="A21" s="2" t="s">
        <v>22</v>
      </c>
      <c r="B21" s="2" t="s">
        <v>1</v>
      </c>
      <c r="C21" s="2" t="s">
        <v>21</v>
      </c>
      <c r="D21" s="3">
        <f>INDEX(Tableau2[], MATCH(Résultats[[#This Row],[Cross]],Tableau2[Cross],0), 2)</f>
        <v>1.2</v>
      </c>
      <c r="E21" s="2">
        <v>36</v>
      </c>
      <c r="F21" s="2">
        <v>11</v>
      </c>
      <c r="G21" s="3">
        <f>IF(Résultats[[#This Row],[Place]]="-", 0, Résultats[[#This Row],[Coefficient]]*Résultats[[#This Row],[Nombre de participants]]/Résultats[[#This Row],[Place]])</f>
        <v>3.9272727272727268</v>
      </c>
    </row>
    <row r="22" spans="1:7" x14ac:dyDescent="0.3">
      <c r="A22" s="2" t="s">
        <v>23</v>
      </c>
      <c r="B22" s="2" t="s">
        <v>1</v>
      </c>
      <c r="C22" s="2" t="s">
        <v>21</v>
      </c>
      <c r="D22" s="3">
        <f>INDEX(Tableau2[], MATCH(Résultats[[#This Row],[Cross]],Tableau2[Cross],0), 2)</f>
        <v>1.2</v>
      </c>
      <c r="E22" s="2">
        <v>36</v>
      </c>
      <c r="F22" s="2">
        <v>11</v>
      </c>
      <c r="G22" s="3">
        <f>IF(Résultats[[#This Row],[Place]]="-", 0, Résultats[[#This Row],[Coefficient]]*Résultats[[#This Row],[Nombre de participants]]/Résultats[[#This Row],[Place]])</f>
        <v>3.9272727272727268</v>
      </c>
    </row>
    <row r="23" spans="1:7" x14ac:dyDescent="0.3">
      <c r="A23" s="2" t="s">
        <v>31</v>
      </c>
      <c r="B23" s="2" t="s">
        <v>1</v>
      </c>
      <c r="C23" s="2" t="s">
        <v>27</v>
      </c>
      <c r="D23" s="3">
        <f>INDEX(Tableau2[], MATCH(Résultats[[#This Row],[Cross]],Tableau2[Cross],0), 2)</f>
        <v>1.2</v>
      </c>
      <c r="E23" s="2">
        <v>57</v>
      </c>
      <c r="F23" s="2">
        <v>9</v>
      </c>
      <c r="G23" s="3">
        <f>IF(Résultats[[#This Row],[Place]]="-", 0, Résultats[[#This Row],[Coefficient]]*Résultats[[#This Row],[Nombre de participants]]/Résultats[[#This Row],[Place]])</f>
        <v>7.5999999999999988</v>
      </c>
    </row>
    <row r="24" spans="1:7" x14ac:dyDescent="0.3">
      <c r="A24" s="2" t="s">
        <v>29</v>
      </c>
      <c r="B24" s="2" t="s">
        <v>1</v>
      </c>
      <c r="C24" s="2" t="s">
        <v>27</v>
      </c>
      <c r="D24" s="3">
        <f>INDEX(Tableau2[], MATCH(Résultats[[#This Row],[Cross]],Tableau2[Cross],0), 2)</f>
        <v>1.2</v>
      </c>
      <c r="E24" s="2">
        <v>57</v>
      </c>
      <c r="F24" s="2">
        <v>9</v>
      </c>
      <c r="G24" s="3">
        <f>IF(Résultats[[#This Row],[Place]]="-", 0, Résultats[[#This Row],[Coefficient]]*Résultats[[#This Row],[Nombre de participants]]/Résultats[[#This Row],[Place]])</f>
        <v>7.5999999999999988</v>
      </c>
    </row>
    <row r="25" spans="1:7" x14ac:dyDescent="0.3">
      <c r="A25" s="2" t="s">
        <v>28</v>
      </c>
      <c r="B25" s="2" t="s">
        <v>1</v>
      </c>
      <c r="C25" s="2" t="s">
        <v>27</v>
      </c>
      <c r="D25" s="3">
        <f>INDEX(Tableau2[], MATCH(Résultats[[#This Row],[Cross]],Tableau2[Cross],0), 2)</f>
        <v>1.2</v>
      </c>
      <c r="E25" s="2">
        <v>57</v>
      </c>
      <c r="F25" s="2">
        <v>9</v>
      </c>
      <c r="G25" s="3">
        <f>IF(Résultats[[#This Row],[Place]]="-", 0, Résultats[[#This Row],[Coefficient]]*Résultats[[#This Row],[Nombre de participants]]/Résultats[[#This Row],[Place]])</f>
        <v>7.5999999999999988</v>
      </c>
    </row>
    <row r="26" spans="1:7" x14ac:dyDescent="0.3">
      <c r="A26" s="2" t="s">
        <v>70</v>
      </c>
      <c r="B26" s="2" t="s">
        <v>1</v>
      </c>
      <c r="C26" s="2" t="s">
        <v>65</v>
      </c>
      <c r="D26" s="3">
        <f>INDEX(Tableau2[], MATCH(Résultats[[#This Row],[Cross]],Tableau2[Cross],0), 2)</f>
        <v>1.2</v>
      </c>
      <c r="E26" s="2">
        <v>56</v>
      </c>
      <c r="F26" s="2">
        <v>6</v>
      </c>
      <c r="G26" s="3">
        <f>IF(Résultats[[#This Row],[Place]]="-", 0, Résultats[[#This Row],[Coefficient]]*Résultats[[#This Row],[Nombre de participants]]/Résultats[[#This Row],[Place]])</f>
        <v>11.200000000000001</v>
      </c>
    </row>
    <row r="27" spans="1:7" x14ac:dyDescent="0.3">
      <c r="A27" s="2" t="s">
        <v>83</v>
      </c>
      <c r="B27" s="2" t="s">
        <v>1</v>
      </c>
      <c r="C27" s="2" t="s">
        <v>82</v>
      </c>
      <c r="D27" s="3">
        <f>INDEX(Tableau2[], MATCH(Résultats[[#This Row],[Cross]],Tableau2[Cross],0), 2)</f>
        <v>1.2</v>
      </c>
      <c r="E27" s="2">
        <v>56</v>
      </c>
      <c r="F27" s="2">
        <v>6</v>
      </c>
      <c r="G27" s="3">
        <f>IF(Résultats[[#This Row],[Place]]="-", 0, Résultats[[#This Row],[Coefficient]]*Résultats[[#This Row],[Nombre de participants]]/Résultats[[#This Row],[Place]])</f>
        <v>11.200000000000001</v>
      </c>
    </row>
    <row r="28" spans="1:7" x14ac:dyDescent="0.3">
      <c r="A28" s="2" t="s">
        <v>67</v>
      </c>
      <c r="B28" s="2" t="s">
        <v>1</v>
      </c>
      <c r="C28" s="2" t="s">
        <v>65</v>
      </c>
      <c r="D28" s="3">
        <f>INDEX(Tableau2[], MATCH(Résultats[[#This Row],[Cross]],Tableau2[Cross],0), 2)</f>
        <v>1.2</v>
      </c>
      <c r="E28" s="2">
        <v>56</v>
      </c>
      <c r="F28" s="2">
        <v>6</v>
      </c>
      <c r="G28" s="3">
        <f>IF(Résultats[[#This Row],[Place]]="-", 0, Résultats[[#This Row],[Coefficient]]*Résultats[[#This Row],[Nombre de participants]]/Résultats[[#This Row],[Place]])</f>
        <v>11.200000000000001</v>
      </c>
    </row>
    <row r="29" spans="1:7" x14ac:dyDescent="0.3">
      <c r="A29" s="2" t="s">
        <v>75</v>
      </c>
      <c r="B29" s="2" t="s">
        <v>1</v>
      </c>
      <c r="C29" s="2" t="s">
        <v>74</v>
      </c>
      <c r="D29" s="3">
        <f>INDEX(Tableau2[], MATCH(Résultats[[#This Row],[Cross]],Tableau2[Cross],0), 2)</f>
        <v>1.2</v>
      </c>
      <c r="E29" s="2">
        <v>56</v>
      </c>
      <c r="F29" s="2">
        <v>14</v>
      </c>
      <c r="G29" s="3">
        <f>IF(Résultats[[#This Row],[Place]]="-", 0, Résultats[[#This Row],[Coefficient]]*Résultats[[#This Row],[Nombre de participants]]/Résultats[[#This Row],[Place]])</f>
        <v>4.8</v>
      </c>
    </row>
    <row r="30" spans="1:7" x14ac:dyDescent="0.3">
      <c r="A30" s="2" t="s">
        <v>69</v>
      </c>
      <c r="B30" s="2" t="s">
        <v>1</v>
      </c>
      <c r="C30" s="2" t="s">
        <v>65</v>
      </c>
      <c r="D30" s="3">
        <f>INDEX(Tableau2[], MATCH(Résultats[[#This Row],[Cross]],Tableau2[Cross],0), 2)</f>
        <v>1.2</v>
      </c>
      <c r="E30" s="2">
        <v>56</v>
      </c>
      <c r="F30" s="2">
        <v>14</v>
      </c>
      <c r="G30" s="3">
        <f>IF(Résultats[[#This Row],[Place]]="-", 0, Résultats[[#This Row],[Coefficient]]*Résultats[[#This Row],[Nombre de participants]]/Résultats[[#This Row],[Place]])</f>
        <v>4.8</v>
      </c>
    </row>
    <row r="31" spans="1:7" x14ac:dyDescent="0.3">
      <c r="A31" s="2" t="s">
        <v>76</v>
      </c>
      <c r="B31" s="2" t="s">
        <v>1</v>
      </c>
      <c r="C31" s="2" t="s">
        <v>74</v>
      </c>
      <c r="D31" s="3">
        <f>INDEX(Tableau2[], MATCH(Résultats[[#This Row],[Cross]],Tableau2[Cross],0), 2)</f>
        <v>1.2</v>
      </c>
      <c r="E31" s="2">
        <v>56</v>
      </c>
      <c r="F31" s="2">
        <v>14</v>
      </c>
      <c r="G31" s="3">
        <f>IF(Résultats[[#This Row],[Place]]="-", 0, Résultats[[#This Row],[Coefficient]]*Résultats[[#This Row],[Nombre de participants]]/Résultats[[#This Row],[Place]])</f>
        <v>4.8</v>
      </c>
    </row>
    <row r="32" spans="1:7" x14ac:dyDescent="0.3">
      <c r="A32" s="2" t="s">
        <v>80</v>
      </c>
      <c r="B32" s="2" t="s">
        <v>1</v>
      </c>
      <c r="C32" s="2" t="s">
        <v>79</v>
      </c>
      <c r="D32" s="3">
        <f>INDEX(Tableau2[], MATCH(Résultats[[#This Row],[Cross]],Tableau2[Cross],0), 2)</f>
        <v>1.2</v>
      </c>
      <c r="E32" s="2">
        <v>56</v>
      </c>
      <c r="F32" s="2">
        <v>35</v>
      </c>
      <c r="G32" s="3">
        <f>IF(Résultats[[#This Row],[Place]]="-", 0, Résultats[[#This Row],[Coefficient]]*Résultats[[#This Row],[Nombre de participants]]/Résultats[[#This Row],[Place]])</f>
        <v>1.9200000000000002</v>
      </c>
    </row>
    <row r="33" spans="1:7" x14ac:dyDescent="0.3">
      <c r="A33" s="2" t="s">
        <v>84</v>
      </c>
      <c r="B33" s="2" t="s">
        <v>1</v>
      </c>
      <c r="C33" s="2" t="s">
        <v>82</v>
      </c>
      <c r="D33" s="3">
        <f>INDEX(Tableau2[], MATCH(Résultats[[#This Row],[Cross]],Tableau2[Cross],0), 2)</f>
        <v>1.2</v>
      </c>
      <c r="E33" s="2">
        <v>56</v>
      </c>
      <c r="F33" s="2">
        <v>35</v>
      </c>
      <c r="G33" s="3">
        <f>IF(Résultats[[#This Row],[Place]]="-", 0, Résultats[[#This Row],[Coefficient]]*Résultats[[#This Row],[Nombre de participants]]/Résultats[[#This Row],[Place]])</f>
        <v>1.9200000000000002</v>
      </c>
    </row>
    <row r="34" spans="1:7" x14ac:dyDescent="0.3">
      <c r="A34" s="2" t="s">
        <v>77</v>
      </c>
      <c r="B34" s="2" t="s">
        <v>1</v>
      </c>
      <c r="C34" s="2" t="s">
        <v>74</v>
      </c>
      <c r="D34" s="3">
        <f>INDEX(Tableau2[], MATCH(Résultats[[#This Row],[Cross]],Tableau2[Cross],0), 2)</f>
        <v>1.2</v>
      </c>
      <c r="E34" s="2">
        <v>56</v>
      </c>
      <c r="F34" s="2">
        <v>35</v>
      </c>
      <c r="G34" s="3">
        <f>IF(Résultats[[#This Row],[Place]]="-", 0, Résultats[[#This Row],[Coefficient]]*Résultats[[#This Row],[Nombre de participants]]/Résultats[[#This Row],[Place]])</f>
        <v>1.9200000000000002</v>
      </c>
    </row>
    <row r="35" spans="1:7" x14ac:dyDescent="0.3">
      <c r="A35" s="2" t="s">
        <v>42</v>
      </c>
      <c r="B35" s="2" t="s">
        <v>1</v>
      </c>
      <c r="C35" s="2" t="s">
        <v>85</v>
      </c>
      <c r="D35" s="3">
        <f>INDEX(Tableau2[], MATCH(Résultats[[#This Row],[Cross]],Tableau2[Cross],0), 2)</f>
        <v>1.2</v>
      </c>
      <c r="E35" s="2">
        <v>66</v>
      </c>
      <c r="F35" s="2">
        <v>32</v>
      </c>
      <c r="G35" s="3">
        <f>IF(Résultats[[#This Row],[Place]]="-", 0, Résultats[[#This Row],[Coefficient]]*Résultats[[#This Row],[Nombre de participants]]/Résultats[[#This Row],[Place]])</f>
        <v>2.4750000000000001</v>
      </c>
    </row>
    <row r="36" spans="1:7" x14ac:dyDescent="0.3">
      <c r="A36" s="2" t="s">
        <v>43</v>
      </c>
      <c r="B36" s="2" t="s">
        <v>1</v>
      </c>
      <c r="C36" s="2" t="s">
        <v>85</v>
      </c>
      <c r="D36" s="3">
        <f>INDEX(Tableau2[], MATCH(Résultats[[#This Row],[Cross]],Tableau2[Cross],0), 2)</f>
        <v>1.2</v>
      </c>
      <c r="E36" s="2">
        <v>66</v>
      </c>
      <c r="F36" s="2">
        <v>32</v>
      </c>
      <c r="G36" s="3">
        <f>IF(Résultats[[#This Row],[Place]]="-", 0, Résultats[[#This Row],[Coefficient]]*Résultats[[#This Row],[Nombre de participants]]/Résultats[[#This Row],[Place]])</f>
        <v>2.4750000000000001</v>
      </c>
    </row>
    <row r="37" spans="1:7" x14ac:dyDescent="0.3">
      <c r="A37" s="2" t="s">
        <v>41</v>
      </c>
      <c r="B37" s="2" t="s">
        <v>1</v>
      </c>
      <c r="C37" s="2" t="s">
        <v>85</v>
      </c>
      <c r="D37" s="3">
        <f>INDEX(Tableau2[], MATCH(Résultats[[#This Row],[Cross]],Tableau2[Cross],0), 2)</f>
        <v>1.2</v>
      </c>
      <c r="E37" s="2">
        <v>66</v>
      </c>
      <c r="F37" s="2">
        <v>32</v>
      </c>
      <c r="G37" s="3">
        <f>IF(Résultats[[#This Row],[Place]]="-", 0, Résultats[[#This Row],[Coefficient]]*Résultats[[#This Row],[Nombre de participants]]/Résultats[[#This Row],[Place]])</f>
        <v>2.4750000000000001</v>
      </c>
    </row>
    <row r="38" spans="1:7" x14ac:dyDescent="0.3">
      <c r="A38" s="2" t="s">
        <v>48</v>
      </c>
      <c r="B38" s="2" t="s">
        <v>1</v>
      </c>
      <c r="C38" s="2" t="s">
        <v>86</v>
      </c>
      <c r="D38" s="3">
        <f>INDEX(Tableau2[], MATCH(Résultats[[#This Row],[Cross]],Tableau2[Cross],0), 2)</f>
        <v>1.2</v>
      </c>
      <c r="E38" s="2">
        <v>90</v>
      </c>
      <c r="F38" s="2">
        <v>4</v>
      </c>
      <c r="G38" s="3">
        <f>IF(Résultats[[#This Row],[Place]]="-", 0, Résultats[[#This Row],[Coefficient]]*Résultats[[#This Row],[Nombre de participants]]/Résultats[[#This Row],[Place]])</f>
        <v>27</v>
      </c>
    </row>
    <row r="39" spans="1:7" x14ac:dyDescent="0.3">
      <c r="A39" s="2" t="s">
        <v>47</v>
      </c>
      <c r="B39" s="2" t="s">
        <v>1</v>
      </c>
      <c r="C39" s="2" t="s">
        <v>86</v>
      </c>
      <c r="D39" s="3">
        <f>INDEX(Tableau2[], MATCH(Résultats[[#This Row],[Cross]],Tableau2[Cross],0), 2)</f>
        <v>1.2</v>
      </c>
      <c r="E39" s="2">
        <v>90</v>
      </c>
      <c r="F39" s="2">
        <v>4</v>
      </c>
      <c r="G39" s="3">
        <f>IF(Résultats[[#This Row],[Place]]="-", 0, Résultats[[#This Row],[Coefficient]]*Résultats[[#This Row],[Nombre de participants]]/Résultats[[#This Row],[Place]])</f>
        <v>27</v>
      </c>
    </row>
    <row r="40" spans="1:7" x14ac:dyDescent="0.3">
      <c r="A40" s="2" t="s">
        <v>46</v>
      </c>
      <c r="B40" s="2" t="s">
        <v>1</v>
      </c>
      <c r="C40" s="2" t="s">
        <v>86</v>
      </c>
      <c r="D40" s="3">
        <f>INDEX(Tableau2[], MATCH(Résultats[[#This Row],[Cross]],Tableau2[Cross],0), 2)</f>
        <v>1.2</v>
      </c>
      <c r="E40" s="2">
        <v>90</v>
      </c>
      <c r="F40" s="2">
        <v>4</v>
      </c>
      <c r="G40" s="3">
        <f>IF(Résultats[[#This Row],[Place]]="-", 0, Résultats[[#This Row],[Coefficient]]*Résultats[[#This Row],[Nombre de participants]]/Résultats[[#This Row],[Place]])</f>
        <v>27</v>
      </c>
    </row>
    <row r="41" spans="1:7" x14ac:dyDescent="0.3">
      <c r="A41" s="2" t="s">
        <v>54</v>
      </c>
      <c r="B41" s="2" t="s">
        <v>1</v>
      </c>
      <c r="C41" s="2" t="s">
        <v>86</v>
      </c>
      <c r="D41" s="3">
        <f>INDEX(Tableau2[], MATCH(Résultats[[#This Row],[Cross]],Tableau2[Cross],0), 2)</f>
        <v>1.2</v>
      </c>
      <c r="E41" s="2">
        <v>90</v>
      </c>
      <c r="F41" s="2">
        <v>54</v>
      </c>
      <c r="G41" s="3">
        <f>IF(Résultats[[#This Row],[Place]]="-", 0, Résultats[[#This Row],[Coefficient]]*Résultats[[#This Row],[Nombre de participants]]/Résultats[[#This Row],[Place]])</f>
        <v>2</v>
      </c>
    </row>
    <row r="42" spans="1:7" x14ac:dyDescent="0.3">
      <c r="A42" s="2" t="s">
        <v>56</v>
      </c>
      <c r="B42" s="2" t="s">
        <v>1</v>
      </c>
      <c r="C42" s="2" t="s">
        <v>86</v>
      </c>
      <c r="D42" s="3">
        <f>INDEX(Tableau2[], MATCH(Résultats[[#This Row],[Cross]],Tableau2[Cross],0), 2)</f>
        <v>1.2</v>
      </c>
      <c r="E42" s="2">
        <v>90</v>
      </c>
      <c r="F42" s="2">
        <v>54</v>
      </c>
      <c r="G42" s="3">
        <f>IF(Résultats[[#This Row],[Place]]="-", 0, Résultats[[#This Row],[Coefficient]]*Résultats[[#This Row],[Nombre de participants]]/Résultats[[#This Row],[Place]])</f>
        <v>2</v>
      </c>
    </row>
    <row r="43" spans="1:7" x14ac:dyDescent="0.3">
      <c r="A43" s="2" t="s">
        <v>55</v>
      </c>
      <c r="B43" s="2" t="s">
        <v>1</v>
      </c>
      <c r="C43" s="2" t="s">
        <v>86</v>
      </c>
      <c r="D43" s="3">
        <f>INDEX(Tableau2[], MATCH(Résultats[[#This Row],[Cross]],Tableau2[Cross],0), 2)</f>
        <v>1.2</v>
      </c>
      <c r="E43" s="2">
        <v>90</v>
      </c>
      <c r="F43" s="2">
        <v>54</v>
      </c>
      <c r="G43" s="3">
        <f>IF(Résultats[[#This Row],[Place]]="-", 0, Résultats[[#This Row],[Coefficient]]*Résultats[[#This Row],[Nombre de participants]]/Résultats[[#This Row],[Place]])</f>
        <v>2</v>
      </c>
    </row>
    <row r="44" spans="1:7" x14ac:dyDescent="0.3">
      <c r="A44" s="2" t="s">
        <v>50</v>
      </c>
      <c r="B44" s="2" t="s">
        <v>1</v>
      </c>
      <c r="C44" s="2" t="s">
        <v>86</v>
      </c>
      <c r="D44" s="3">
        <f>INDEX(Tableau2[], MATCH(Résultats[[#This Row],[Cross]],Tableau2[Cross],0), 2)</f>
        <v>1.2</v>
      </c>
      <c r="E44" s="2">
        <v>90</v>
      </c>
      <c r="F44" s="2">
        <v>63</v>
      </c>
      <c r="G44" s="3">
        <f>IF(Résultats[[#This Row],[Place]]="-", 0, Résultats[[#This Row],[Coefficient]]*Résultats[[#This Row],[Nombre de participants]]/Résultats[[#This Row],[Place]])</f>
        <v>1.7142857142857142</v>
      </c>
    </row>
    <row r="45" spans="1:7" x14ac:dyDescent="0.3">
      <c r="A45" s="2" t="s">
        <v>57</v>
      </c>
      <c r="B45" s="2" t="s">
        <v>1</v>
      </c>
      <c r="C45" s="2" t="s">
        <v>86</v>
      </c>
      <c r="D45" s="3">
        <f>INDEX(Tableau2[], MATCH(Résultats[[#This Row],[Cross]],Tableau2[Cross],0), 2)</f>
        <v>1.2</v>
      </c>
      <c r="E45" s="2">
        <v>90</v>
      </c>
      <c r="F45" s="2">
        <v>63</v>
      </c>
      <c r="G45" s="3">
        <f>IF(Résultats[[#This Row],[Place]]="-", 0, Résultats[[#This Row],[Coefficient]]*Résultats[[#This Row],[Nombre de participants]]/Résultats[[#This Row],[Place]])</f>
        <v>1.7142857142857142</v>
      </c>
    </row>
    <row r="46" spans="1:7" x14ac:dyDescent="0.3">
      <c r="A46" s="2" t="s">
        <v>49</v>
      </c>
      <c r="B46" s="2" t="s">
        <v>1</v>
      </c>
      <c r="C46" s="2" t="s">
        <v>86</v>
      </c>
      <c r="D46" s="3">
        <f>INDEX(Tableau2[], MATCH(Résultats[[#This Row],[Cross]],Tableau2[Cross],0), 2)</f>
        <v>1.2</v>
      </c>
      <c r="E46" s="2">
        <v>90</v>
      </c>
      <c r="F46" s="2">
        <v>63</v>
      </c>
      <c r="G46" s="3">
        <f>IF(Résultats[[#This Row],[Place]]="-", 0, Résultats[[#This Row],[Coefficient]]*Résultats[[#This Row],[Nombre de participants]]/Résultats[[#This Row],[Place]])</f>
        <v>1.7142857142857142</v>
      </c>
    </row>
    <row r="47" spans="1:7" x14ac:dyDescent="0.3">
      <c r="A47" s="2" t="s">
        <v>70</v>
      </c>
      <c r="B47" s="2" t="s">
        <v>1</v>
      </c>
      <c r="C47" s="2" t="s">
        <v>87</v>
      </c>
      <c r="D47" s="3">
        <f>INDEX(Tableau2[], MATCH(Résultats[[#This Row],[Cross]],Tableau2[Cross],0), 2)</f>
        <v>1.2</v>
      </c>
      <c r="E47" s="2">
        <v>56</v>
      </c>
      <c r="F47" s="2">
        <v>6</v>
      </c>
      <c r="G47" s="3">
        <f>IF(Résultats[[#This Row],[Place]]="-", 0, Résultats[[#This Row],[Coefficient]]*Résultats[[#This Row],[Nombre de participants]]/Résultats[[#This Row],[Place]])</f>
        <v>11.200000000000001</v>
      </c>
    </row>
    <row r="48" spans="1:7" x14ac:dyDescent="0.3">
      <c r="A48" s="2" t="s">
        <v>83</v>
      </c>
      <c r="B48" s="2" t="s">
        <v>1</v>
      </c>
      <c r="C48" s="2" t="s">
        <v>90</v>
      </c>
      <c r="D48" s="3">
        <f>INDEX(Tableau2[], MATCH(Résultats[[#This Row],[Cross]],Tableau2[Cross],0), 2)</f>
        <v>1.2</v>
      </c>
      <c r="E48" s="2">
        <v>56</v>
      </c>
      <c r="F48" s="2">
        <v>6</v>
      </c>
      <c r="G48" s="3">
        <f>IF(Résultats[[#This Row],[Place]]="-", 0, Résultats[[#This Row],[Coefficient]]*Résultats[[#This Row],[Nombre de participants]]/Résultats[[#This Row],[Place]])</f>
        <v>11.200000000000001</v>
      </c>
    </row>
    <row r="49" spans="1:7" x14ac:dyDescent="0.3">
      <c r="A49" s="2" t="s">
        <v>67</v>
      </c>
      <c r="B49" s="2" t="s">
        <v>1</v>
      </c>
      <c r="C49" s="2" t="s">
        <v>87</v>
      </c>
      <c r="D49" s="3">
        <f>INDEX(Tableau2[], MATCH(Résultats[[#This Row],[Cross]],Tableau2[Cross],0), 2)</f>
        <v>1.2</v>
      </c>
      <c r="E49" s="2">
        <v>56</v>
      </c>
      <c r="F49" s="2">
        <v>6</v>
      </c>
      <c r="G49" s="3">
        <f>IF(Résultats[[#This Row],[Place]]="-", 0, Résultats[[#This Row],[Coefficient]]*Résultats[[#This Row],[Nombre de participants]]/Résultats[[#This Row],[Place]])</f>
        <v>11.200000000000001</v>
      </c>
    </row>
    <row r="50" spans="1:7" x14ac:dyDescent="0.3">
      <c r="A50" s="2" t="s">
        <v>75</v>
      </c>
      <c r="B50" s="2" t="s">
        <v>1</v>
      </c>
      <c r="C50" s="2" t="s">
        <v>88</v>
      </c>
      <c r="D50" s="3">
        <f>INDEX(Tableau2[], MATCH(Résultats[[#This Row],[Cross]],Tableau2[Cross],0), 2)</f>
        <v>1.2</v>
      </c>
      <c r="E50" s="2">
        <v>56</v>
      </c>
      <c r="F50" s="2">
        <v>14</v>
      </c>
      <c r="G50" s="3">
        <f>IF(Résultats[[#This Row],[Place]]="-", 0, Résultats[[#This Row],[Coefficient]]*Résultats[[#This Row],[Nombre de participants]]/Résultats[[#This Row],[Place]])</f>
        <v>4.8</v>
      </c>
    </row>
    <row r="51" spans="1:7" x14ac:dyDescent="0.3">
      <c r="A51" s="2" t="s">
        <v>69</v>
      </c>
      <c r="B51" s="2" t="s">
        <v>1</v>
      </c>
      <c r="C51" s="2" t="s">
        <v>87</v>
      </c>
      <c r="D51" s="3">
        <f>INDEX(Tableau2[], MATCH(Résultats[[#This Row],[Cross]],Tableau2[Cross],0), 2)</f>
        <v>1.2</v>
      </c>
      <c r="E51" s="2">
        <v>56</v>
      </c>
      <c r="F51" s="2">
        <v>14</v>
      </c>
      <c r="G51" s="3">
        <f>IF(Résultats[[#This Row],[Place]]="-", 0, Résultats[[#This Row],[Coefficient]]*Résultats[[#This Row],[Nombre de participants]]/Résultats[[#This Row],[Place]])</f>
        <v>4.8</v>
      </c>
    </row>
    <row r="52" spans="1:7" x14ac:dyDescent="0.3">
      <c r="A52" s="2" t="s">
        <v>76</v>
      </c>
      <c r="B52" s="2" t="s">
        <v>1</v>
      </c>
      <c r="C52" s="2" t="s">
        <v>88</v>
      </c>
      <c r="D52" s="3">
        <f>INDEX(Tableau2[], MATCH(Résultats[[#This Row],[Cross]],Tableau2[Cross],0), 2)</f>
        <v>1.2</v>
      </c>
      <c r="E52" s="2">
        <v>56</v>
      </c>
      <c r="F52" s="2">
        <v>14</v>
      </c>
      <c r="G52" s="3">
        <f>IF(Résultats[[#This Row],[Place]]="-", 0, Résultats[[#This Row],[Coefficient]]*Résultats[[#This Row],[Nombre de participants]]/Résultats[[#This Row],[Place]])</f>
        <v>4.8</v>
      </c>
    </row>
    <row r="53" spans="1:7" x14ac:dyDescent="0.3">
      <c r="A53" s="2" t="s">
        <v>80</v>
      </c>
      <c r="B53" s="2" t="s">
        <v>1</v>
      </c>
      <c r="C53" s="2" t="s">
        <v>89</v>
      </c>
      <c r="D53" s="3">
        <f>INDEX(Tableau2[], MATCH(Résultats[[#This Row],[Cross]],Tableau2[Cross],0), 2)</f>
        <v>1.2</v>
      </c>
      <c r="E53" s="2">
        <v>56</v>
      </c>
      <c r="F53" s="2">
        <v>35</v>
      </c>
      <c r="G53" s="3">
        <f>IF(Résultats[[#This Row],[Place]]="-", 0, Résultats[[#This Row],[Coefficient]]*Résultats[[#This Row],[Nombre de participants]]/Résultats[[#This Row],[Place]])</f>
        <v>1.9200000000000002</v>
      </c>
    </row>
    <row r="54" spans="1:7" x14ac:dyDescent="0.3">
      <c r="A54" s="2" t="s">
        <v>84</v>
      </c>
      <c r="B54" s="2" t="s">
        <v>1</v>
      </c>
      <c r="C54" s="2" t="s">
        <v>90</v>
      </c>
      <c r="D54" s="3">
        <f>INDEX(Tableau2[], MATCH(Résultats[[#This Row],[Cross]],Tableau2[Cross],0), 2)</f>
        <v>1.2</v>
      </c>
      <c r="E54" s="2">
        <v>56</v>
      </c>
      <c r="F54" s="2">
        <v>35</v>
      </c>
      <c r="G54" s="3">
        <f>IF(Résultats[[#This Row],[Place]]="-", 0, Résultats[[#This Row],[Coefficient]]*Résultats[[#This Row],[Nombre de participants]]/Résultats[[#This Row],[Place]])</f>
        <v>1.9200000000000002</v>
      </c>
    </row>
    <row r="55" spans="1:7" x14ac:dyDescent="0.3">
      <c r="A55" s="2" t="s">
        <v>77</v>
      </c>
      <c r="B55" s="2" t="s">
        <v>1</v>
      </c>
      <c r="C55" s="2" t="s">
        <v>88</v>
      </c>
      <c r="D55" s="3">
        <f>INDEX(Tableau2[], MATCH(Résultats[[#This Row],[Cross]],Tableau2[Cross],0), 2)</f>
        <v>1.2</v>
      </c>
      <c r="E55" s="2">
        <v>56</v>
      </c>
      <c r="F55" s="2">
        <v>35</v>
      </c>
      <c r="G55" s="3">
        <f>IF(Résultats[[#This Row],[Place]]="-", 0, Résultats[[#This Row],[Coefficient]]*Résultats[[#This Row],[Nombre de participants]]/Résultats[[#This Row],[Place]])</f>
        <v>1.9200000000000002</v>
      </c>
    </row>
    <row r="56" spans="1:7" x14ac:dyDescent="0.3">
      <c r="A56" s="2" t="s">
        <v>9</v>
      </c>
      <c r="B56" s="2" t="s">
        <v>2</v>
      </c>
      <c r="C56" s="2" t="s">
        <v>8</v>
      </c>
      <c r="D56" s="3">
        <f>INDEX(Tableau2[], MATCH(Résultats[[#This Row],[Cross]],Tableau2[Cross],0), 2)</f>
        <v>1.2</v>
      </c>
      <c r="E56" s="2">
        <v>54</v>
      </c>
      <c r="F56" s="2">
        <v>46</v>
      </c>
      <c r="G56" s="3">
        <f>IF(Résultats[[#This Row],[Place]]="-", 0, Résultats[[#This Row],[Coefficient]]*Résultats[[#This Row],[Nombre de participants]]/Résultats[[#This Row],[Place]])</f>
        <v>1.4086956521739129</v>
      </c>
    </row>
    <row r="57" spans="1:7" x14ac:dyDescent="0.3">
      <c r="A57" s="2" t="s">
        <v>15</v>
      </c>
      <c r="B57" s="2" t="s">
        <v>2</v>
      </c>
      <c r="C57" s="2" t="s">
        <v>14</v>
      </c>
      <c r="D57" s="3">
        <f>INDEX(Tableau2[], MATCH(Résultats[[#This Row],[Cross]],Tableau2[Cross],0), 2)</f>
        <v>1.2</v>
      </c>
      <c r="E57" s="2">
        <v>45</v>
      </c>
      <c r="F57" s="2">
        <v>25</v>
      </c>
      <c r="G57" s="3">
        <f>IF(Résultats[[#This Row],[Place]]="-", 0, Résultats[[#This Row],[Coefficient]]*Résultats[[#This Row],[Nombre de participants]]/Résultats[[#This Row],[Place]])</f>
        <v>2.16</v>
      </c>
    </row>
    <row r="58" spans="1:7" x14ac:dyDescent="0.3">
      <c r="A58" s="2" t="s">
        <v>23</v>
      </c>
      <c r="B58" s="2" t="s">
        <v>2</v>
      </c>
      <c r="C58" s="2" t="s">
        <v>21</v>
      </c>
      <c r="D58" s="3">
        <f>INDEX(Tableau2[], MATCH(Résultats[[#This Row],[Cross]],Tableau2[Cross],0), 2)</f>
        <v>1.2</v>
      </c>
      <c r="E58" s="2">
        <v>37</v>
      </c>
      <c r="F58" s="2">
        <v>9</v>
      </c>
      <c r="G58" s="3">
        <f>IF(Résultats[[#This Row],[Place]]="-", 0, Résultats[[#This Row],[Coefficient]]*Résultats[[#This Row],[Nombre de participants]]/Résultats[[#This Row],[Place]])</f>
        <v>4.9333333333333336</v>
      </c>
    </row>
    <row r="59" spans="1:7" x14ac:dyDescent="0.3">
      <c r="A59" s="2" t="s">
        <v>24</v>
      </c>
      <c r="B59" s="2" t="s">
        <v>2</v>
      </c>
      <c r="C59" s="2" t="s">
        <v>21</v>
      </c>
      <c r="D59" s="3">
        <f>INDEX(Tableau2[], MATCH(Résultats[[#This Row],[Cross]],Tableau2[Cross],0), 2)</f>
        <v>1.2</v>
      </c>
      <c r="E59" s="2">
        <v>37</v>
      </c>
      <c r="F59" s="2">
        <v>33</v>
      </c>
      <c r="G59" s="3">
        <f>IF(Résultats[[#This Row],[Place]]="-", 0, Résultats[[#This Row],[Coefficient]]*Résultats[[#This Row],[Nombre de participants]]/Résultats[[#This Row],[Place]])</f>
        <v>1.3454545454545455</v>
      </c>
    </row>
    <row r="60" spans="1:7" x14ac:dyDescent="0.3">
      <c r="A60" s="2" t="s">
        <v>28</v>
      </c>
      <c r="B60" s="2" t="s">
        <v>2</v>
      </c>
      <c r="C60" s="2" t="s">
        <v>27</v>
      </c>
      <c r="D60" s="3">
        <f>INDEX(Tableau2[], MATCH(Résultats[[#This Row],[Cross]],Tableau2[Cross],0), 2)</f>
        <v>1.2</v>
      </c>
      <c r="E60" s="2">
        <v>58</v>
      </c>
      <c r="F60" s="2">
        <v>5</v>
      </c>
      <c r="G60" s="3">
        <f>IF(Résultats[[#This Row],[Place]]="-", 0, Résultats[[#This Row],[Coefficient]]*Résultats[[#This Row],[Nombre de participants]]/Résultats[[#This Row],[Place]])</f>
        <v>13.919999999999998</v>
      </c>
    </row>
    <row r="61" spans="1:7" x14ac:dyDescent="0.3">
      <c r="A61" s="2" t="s">
        <v>29</v>
      </c>
      <c r="B61" s="2" t="s">
        <v>2</v>
      </c>
      <c r="C61" s="2" t="s">
        <v>27</v>
      </c>
      <c r="D61" s="3">
        <f>INDEX(Tableau2[], MATCH(Résultats[[#This Row],[Cross]],Tableau2[Cross],0), 2)</f>
        <v>1.2</v>
      </c>
      <c r="E61" s="2">
        <v>58</v>
      </c>
      <c r="F61" s="2">
        <v>43</v>
      </c>
      <c r="G61" s="3">
        <f>IF(Résultats[[#This Row],[Place]]="-", 0, Résultats[[#This Row],[Coefficient]]*Résultats[[#This Row],[Nombre de participants]]/Résultats[[#This Row],[Place]])</f>
        <v>1.6186046511627905</v>
      </c>
    </row>
    <row r="62" spans="1:7" x14ac:dyDescent="0.3">
      <c r="A62" s="2" t="s">
        <v>84</v>
      </c>
      <c r="B62" s="2" t="s">
        <v>2</v>
      </c>
      <c r="C62" s="2" t="s">
        <v>82</v>
      </c>
      <c r="D62" s="3">
        <f>INDEX(Tableau2[], MATCH(Résultats[[#This Row],[Cross]],Tableau2[Cross],0), 2)</f>
        <v>1.2</v>
      </c>
      <c r="E62" s="2">
        <v>33</v>
      </c>
      <c r="F62" s="2" t="s">
        <v>98</v>
      </c>
      <c r="G62" s="3">
        <f>IF(Résultats[[#This Row],[Place]]="-", 0, Résultats[[#This Row],[Coefficient]]*Résultats[[#This Row],[Nombre de participants]]/Résultats[[#This Row],[Place]])</f>
        <v>0</v>
      </c>
    </row>
    <row r="63" spans="1:7" x14ac:dyDescent="0.3">
      <c r="A63" s="2" t="s">
        <v>40</v>
      </c>
      <c r="B63" s="2" t="s">
        <v>2</v>
      </c>
      <c r="C63" s="2" t="s">
        <v>39</v>
      </c>
      <c r="D63" s="3">
        <f>INDEX(Tableau2[], MATCH(Résultats[[#This Row],[Cross]],Tableau2[Cross],0), 2)</f>
        <v>1.2</v>
      </c>
      <c r="E63" s="2">
        <v>33</v>
      </c>
      <c r="F63" s="2">
        <v>12</v>
      </c>
      <c r="G63" s="3">
        <f>IF(Résultats[[#This Row],[Place]]="-", 0, Résultats[[#This Row],[Coefficient]]*Résultats[[#This Row],[Nombre de participants]]/Résultats[[#This Row],[Place]])</f>
        <v>3.3000000000000003</v>
      </c>
    </row>
    <row r="64" spans="1:7" x14ac:dyDescent="0.3">
      <c r="A64" s="2" t="s">
        <v>46</v>
      </c>
      <c r="B64" s="2" t="s">
        <v>2</v>
      </c>
      <c r="C64" s="2" t="s">
        <v>45</v>
      </c>
      <c r="D64" s="3">
        <f>INDEX(Tableau2[], MATCH(Résultats[[#This Row],[Cross]],Tableau2[Cross],0), 2)</f>
        <v>1.2</v>
      </c>
      <c r="E64" s="2">
        <v>52</v>
      </c>
      <c r="F64" s="2">
        <v>2</v>
      </c>
      <c r="G64" s="3">
        <f>IF(Résultats[[#This Row],[Place]]="-", 0, Résultats[[#This Row],[Coefficient]]*Résultats[[#This Row],[Nombre de participants]]/Résultats[[#This Row],[Place]])</f>
        <v>31.2</v>
      </c>
    </row>
    <row r="65" spans="1:7" x14ac:dyDescent="0.3">
      <c r="A65" s="2" t="s">
        <v>47</v>
      </c>
      <c r="B65" s="2" t="s">
        <v>2</v>
      </c>
      <c r="C65" s="2" t="s">
        <v>45</v>
      </c>
      <c r="D65" s="3">
        <f>INDEX(Tableau2[], MATCH(Résultats[[#This Row],[Cross]],Tableau2[Cross],0), 2)</f>
        <v>1.2</v>
      </c>
      <c r="E65" s="2">
        <v>52</v>
      </c>
      <c r="F65" s="2">
        <v>28</v>
      </c>
      <c r="G65" s="3">
        <f>IF(Résultats[[#This Row],[Place]]="-", 0, Résultats[[#This Row],[Coefficient]]*Résultats[[#This Row],[Nombre de participants]]/Résultats[[#This Row],[Place]])</f>
        <v>2.2285714285714286</v>
      </c>
    </row>
    <row r="66" spans="1:7" x14ac:dyDescent="0.3">
      <c r="A66" s="2" t="s">
        <v>42</v>
      </c>
      <c r="B66" s="2" t="s">
        <v>2</v>
      </c>
      <c r="C66" s="2" t="s">
        <v>85</v>
      </c>
      <c r="D66" s="3">
        <f>INDEX(Tableau2[], MATCH(Résultats[[#This Row],[Cross]],Tableau2[Cross],0), 2)</f>
        <v>1.2</v>
      </c>
      <c r="E66" s="2">
        <v>31</v>
      </c>
      <c r="F66" s="2">
        <v>10</v>
      </c>
      <c r="G66" s="3">
        <f>IF(Résultats[[#This Row],[Place]]="-", 0, Résultats[[#This Row],[Coefficient]]*Résultats[[#This Row],[Nombre de participants]]/Résultats[[#This Row],[Place]])</f>
        <v>3.7199999999999998</v>
      </c>
    </row>
    <row r="67" spans="1:7" x14ac:dyDescent="0.3">
      <c r="A67" s="2" t="s">
        <v>43</v>
      </c>
      <c r="B67" s="2" t="s">
        <v>2</v>
      </c>
      <c r="C67" s="2" t="s">
        <v>85</v>
      </c>
      <c r="D67" s="3">
        <f>INDEX(Tableau2[], MATCH(Résultats[[#This Row],[Cross]],Tableau2[Cross],0), 2)</f>
        <v>1.2</v>
      </c>
      <c r="E67" s="2">
        <v>31</v>
      </c>
      <c r="F67" s="2">
        <v>18</v>
      </c>
      <c r="G67" s="3">
        <f>IF(Résultats[[#This Row],[Place]]="-", 0, Résultats[[#This Row],[Coefficient]]*Résultats[[#This Row],[Nombre de participants]]/Résultats[[#This Row],[Place]])</f>
        <v>2.0666666666666664</v>
      </c>
    </row>
    <row r="68" spans="1:7" x14ac:dyDescent="0.3">
      <c r="A68" s="2" t="s">
        <v>56</v>
      </c>
      <c r="B68" s="2" t="s">
        <v>2</v>
      </c>
      <c r="C68" s="2" t="s">
        <v>86</v>
      </c>
      <c r="D68" s="3">
        <f>INDEX(Tableau2[], MATCH(Résultats[[#This Row],[Cross]],Tableau2[Cross],0), 2)</f>
        <v>1.2</v>
      </c>
      <c r="E68" s="2">
        <v>59</v>
      </c>
      <c r="F68" s="2">
        <v>6</v>
      </c>
      <c r="G68" s="3">
        <f>IF(Résultats[[#This Row],[Place]]="-", 0, Résultats[[#This Row],[Coefficient]]*Résultats[[#This Row],[Nombre de participants]]/Résultats[[#This Row],[Place]])</f>
        <v>11.799999999999999</v>
      </c>
    </row>
    <row r="69" spans="1:7" x14ac:dyDescent="0.3">
      <c r="A69" s="2" t="s">
        <v>55</v>
      </c>
      <c r="B69" s="2" t="s">
        <v>2</v>
      </c>
      <c r="C69" s="2" t="s">
        <v>86</v>
      </c>
      <c r="D69" s="3">
        <f>INDEX(Tableau2[], MATCH(Résultats[[#This Row],[Cross]],Tableau2[Cross],0), 2)</f>
        <v>1.2</v>
      </c>
      <c r="E69" s="2">
        <v>59</v>
      </c>
      <c r="F69" s="2">
        <v>25</v>
      </c>
      <c r="G69" s="3">
        <f>IF(Résultats[[#This Row],[Place]]="-", 0, Résultats[[#This Row],[Coefficient]]*Résultats[[#This Row],[Nombre de participants]]/Résultats[[#This Row],[Place]])</f>
        <v>2.8319999999999999</v>
      </c>
    </row>
    <row r="70" spans="1:7" x14ac:dyDescent="0.3">
      <c r="A70" s="2" t="s">
        <v>62</v>
      </c>
      <c r="B70" s="2" t="s">
        <v>2</v>
      </c>
      <c r="C70" s="2" t="s">
        <v>60</v>
      </c>
      <c r="D70" s="3">
        <f>INDEX(Tableau2[], MATCH(Résultats[[#This Row],[Cross]],Tableau2[Cross],0), 2)</f>
        <v>1.2</v>
      </c>
      <c r="E70" s="2">
        <v>5</v>
      </c>
      <c r="F70" s="2">
        <v>5</v>
      </c>
      <c r="G70" s="3">
        <f>IF(Résultats[[#This Row],[Place]]="-", 0, Résultats[[#This Row],[Coefficient]]*Résultats[[#This Row],[Nombre de participants]]/Résultats[[#This Row],[Place]])</f>
        <v>1.2</v>
      </c>
    </row>
    <row r="71" spans="1:7" x14ac:dyDescent="0.3">
      <c r="A71" s="2" t="s">
        <v>75</v>
      </c>
      <c r="B71" s="2" t="s">
        <v>2</v>
      </c>
      <c r="C71" s="2" t="s">
        <v>74</v>
      </c>
      <c r="D71" s="3">
        <f>INDEX(Tableau2[], MATCH(Résultats[[#This Row],[Cross]],Tableau2[Cross],0), 2)</f>
        <v>1.2</v>
      </c>
      <c r="E71" s="2">
        <v>42</v>
      </c>
      <c r="F71" s="2">
        <v>25</v>
      </c>
      <c r="G71" s="3">
        <f>IF(Résultats[[#This Row],[Place]]="-", 0, Résultats[[#This Row],[Coefficient]]*Résultats[[#This Row],[Nombre de participants]]/Résultats[[#This Row],[Place]])</f>
        <v>2.016</v>
      </c>
    </row>
    <row r="72" spans="1:7" x14ac:dyDescent="0.3">
      <c r="A72" s="2" t="s">
        <v>15</v>
      </c>
      <c r="B72" s="2" t="s">
        <v>3</v>
      </c>
      <c r="C72" s="2" t="s">
        <v>14</v>
      </c>
      <c r="D72" s="3">
        <f>INDEX(Tableau2[], MATCH(Résultats[[#This Row],[Cross]],Tableau2[Cross],0), 2)</f>
        <v>1</v>
      </c>
      <c r="E72" s="2">
        <v>25</v>
      </c>
      <c r="F72" s="2">
        <v>6</v>
      </c>
      <c r="G72" s="3">
        <f>IF(Résultats[[#This Row],[Place]]="-", 0, Résultats[[#This Row],[Coefficient]]*Résultats[[#This Row],[Nombre de participants]]/Résultats[[#This Row],[Place]])</f>
        <v>4.166666666666667</v>
      </c>
    </row>
    <row r="73" spans="1:7" x14ac:dyDescent="0.3">
      <c r="A73" s="2" t="s">
        <v>18</v>
      </c>
      <c r="B73" s="2" t="s">
        <v>3</v>
      </c>
      <c r="C73" s="2" t="s">
        <v>14</v>
      </c>
      <c r="D73" s="3">
        <f>INDEX(Tableau2[], MATCH(Résultats[[#This Row],[Cross]],Tableau2[Cross],0), 2)</f>
        <v>1</v>
      </c>
      <c r="E73" s="2">
        <v>25</v>
      </c>
      <c r="F73" s="2">
        <v>13</v>
      </c>
      <c r="G73" s="3">
        <f>IF(Résultats[[#This Row],[Place]]="-", 0, Résultats[[#This Row],[Coefficient]]*Résultats[[#This Row],[Nombre de participants]]/Résultats[[#This Row],[Place]])</f>
        <v>1.9230769230769231</v>
      </c>
    </row>
    <row r="74" spans="1:7" x14ac:dyDescent="0.3">
      <c r="A74" s="2" t="s">
        <v>22</v>
      </c>
      <c r="B74" s="2" t="s">
        <v>3</v>
      </c>
      <c r="C74" s="2" t="s">
        <v>21</v>
      </c>
      <c r="D74" s="3">
        <f>INDEX(Tableau2[], MATCH(Résultats[[#This Row],[Cross]],Tableau2[Cross],0), 2)</f>
        <v>1</v>
      </c>
      <c r="E74" s="2">
        <v>13</v>
      </c>
      <c r="F74" s="2">
        <v>2</v>
      </c>
      <c r="G74" s="3">
        <f>IF(Résultats[[#This Row],[Place]]="-", 0, Résultats[[#This Row],[Coefficient]]*Résultats[[#This Row],[Nombre de participants]]/Résultats[[#This Row],[Place]])</f>
        <v>6.5</v>
      </c>
    </row>
    <row r="75" spans="1:7" x14ac:dyDescent="0.3">
      <c r="A75" s="2" t="s">
        <v>23</v>
      </c>
      <c r="B75" s="2" t="s">
        <v>3</v>
      </c>
      <c r="C75" s="2" t="s">
        <v>21</v>
      </c>
      <c r="D75" s="3">
        <f>INDEX(Tableau2[], MATCH(Résultats[[#This Row],[Cross]],Tableau2[Cross],0), 2)</f>
        <v>1</v>
      </c>
      <c r="E75" s="2">
        <v>13</v>
      </c>
      <c r="F75" s="2">
        <v>4</v>
      </c>
      <c r="G75" s="3">
        <f>IF(Résultats[[#This Row],[Place]]="-", 0, Résultats[[#This Row],[Coefficient]]*Résultats[[#This Row],[Nombre de participants]]/Résultats[[#This Row],[Place]])</f>
        <v>3.25</v>
      </c>
    </row>
    <row r="76" spans="1:7" x14ac:dyDescent="0.3">
      <c r="A76" s="2" t="s">
        <v>25</v>
      </c>
      <c r="B76" s="2" t="s">
        <v>3</v>
      </c>
      <c r="C76" s="2" t="s">
        <v>21</v>
      </c>
      <c r="D76" s="3">
        <f>INDEX(Tableau2[], MATCH(Résultats[[#This Row],[Cross]],Tableau2[Cross],0), 2)</f>
        <v>1</v>
      </c>
      <c r="E76" s="2">
        <v>13</v>
      </c>
      <c r="F76" s="2">
        <v>11</v>
      </c>
      <c r="G76" s="3">
        <f>IF(Résultats[[#This Row],[Place]]="-", 0, Résultats[[#This Row],[Coefficient]]*Résultats[[#This Row],[Nombre de participants]]/Résultats[[#This Row],[Place]])</f>
        <v>1.1818181818181819</v>
      </c>
    </row>
    <row r="77" spans="1:7" x14ac:dyDescent="0.3">
      <c r="A77" s="2" t="s">
        <v>28</v>
      </c>
      <c r="B77" s="2" t="s">
        <v>3</v>
      </c>
      <c r="C77" s="2" t="s">
        <v>27</v>
      </c>
      <c r="D77" s="3">
        <f>INDEX(Tableau2[], MATCH(Résultats[[#This Row],[Cross]],Tableau2[Cross],0), 2)</f>
        <v>1</v>
      </c>
      <c r="E77" s="2">
        <v>21</v>
      </c>
      <c r="F77" s="2">
        <v>1</v>
      </c>
      <c r="G77" s="3">
        <f>IF(Résultats[[#This Row],[Place]]="-", 0, Résultats[[#This Row],[Coefficient]]*Résultats[[#This Row],[Nombre de participants]]/Résultats[[#This Row],[Place]])</f>
        <v>21</v>
      </c>
    </row>
    <row r="78" spans="1:7" x14ac:dyDescent="0.3">
      <c r="A78" s="2" t="s">
        <v>29</v>
      </c>
      <c r="B78" s="2" t="s">
        <v>3</v>
      </c>
      <c r="C78" s="2" t="s">
        <v>27</v>
      </c>
      <c r="D78" s="3">
        <f>INDEX(Tableau2[], MATCH(Résultats[[#This Row],[Cross]],Tableau2[Cross],0), 2)</f>
        <v>1</v>
      </c>
      <c r="E78" s="2">
        <v>21</v>
      </c>
      <c r="F78" s="2">
        <v>5</v>
      </c>
      <c r="G78" s="3">
        <f>IF(Résultats[[#This Row],[Place]]="-", 0, Résultats[[#This Row],[Coefficient]]*Résultats[[#This Row],[Nombre de participants]]/Résultats[[#This Row],[Place]])</f>
        <v>4.2</v>
      </c>
    </row>
    <row r="79" spans="1:7" x14ac:dyDescent="0.3">
      <c r="A79" s="2" t="s">
        <v>31</v>
      </c>
      <c r="B79" s="2" t="s">
        <v>3</v>
      </c>
      <c r="C79" s="2" t="s">
        <v>27</v>
      </c>
      <c r="D79" s="3">
        <f>INDEX(Tableau2[], MATCH(Résultats[[#This Row],[Cross]],Tableau2[Cross],0), 2)</f>
        <v>1</v>
      </c>
      <c r="E79" s="2">
        <v>21</v>
      </c>
      <c r="F79" s="2">
        <v>7</v>
      </c>
      <c r="G79" s="3">
        <f>IF(Résultats[[#This Row],[Place]]="-", 0, Résultats[[#This Row],[Coefficient]]*Résultats[[#This Row],[Nombre de participants]]/Résultats[[#This Row],[Place]])</f>
        <v>3</v>
      </c>
    </row>
    <row r="80" spans="1:7" x14ac:dyDescent="0.3">
      <c r="A80" s="2" t="s">
        <v>33</v>
      </c>
      <c r="B80" s="2" t="s">
        <v>3</v>
      </c>
      <c r="C80" s="2" t="s">
        <v>27</v>
      </c>
      <c r="D80" s="3">
        <f>INDEX(Tableau2[], MATCH(Résultats[[#This Row],[Cross]],Tableau2[Cross],0), 2)</f>
        <v>1</v>
      </c>
      <c r="E80" s="2">
        <v>21</v>
      </c>
      <c r="F80" s="2">
        <v>12</v>
      </c>
      <c r="G80" s="3">
        <f>IF(Résultats[[#This Row],[Place]]="-", 0, Résultats[[#This Row],[Coefficient]]*Résultats[[#This Row],[Nombre de participants]]/Résultats[[#This Row],[Place]])</f>
        <v>1.75</v>
      </c>
    </row>
    <row r="81" spans="1:7" x14ac:dyDescent="0.3">
      <c r="A81" s="2" t="s">
        <v>52</v>
      </c>
      <c r="B81" s="2" t="s">
        <v>3</v>
      </c>
      <c r="C81" s="2" t="s">
        <v>45</v>
      </c>
      <c r="D81" s="3">
        <f>INDEX(Tableau2[], MATCH(Résultats[[#This Row],[Cross]],Tableau2[Cross],0), 2)</f>
        <v>1</v>
      </c>
      <c r="E81" s="2">
        <v>21</v>
      </c>
      <c r="F81" s="2">
        <v>6</v>
      </c>
      <c r="G81" s="3">
        <f>IF(Résultats[[#This Row],[Place]]="-", 0, Résultats[[#This Row],[Coefficient]]*Résultats[[#This Row],[Nombre de participants]]/Résultats[[#This Row],[Place]])</f>
        <v>3.5</v>
      </c>
    </row>
    <row r="82" spans="1:7" x14ac:dyDescent="0.3">
      <c r="A82" s="2" t="s">
        <v>50</v>
      </c>
      <c r="B82" s="2" t="s">
        <v>3</v>
      </c>
      <c r="C82" s="2" t="s">
        <v>45</v>
      </c>
      <c r="D82" s="3">
        <f>INDEX(Tableau2[], MATCH(Résultats[[#This Row],[Cross]],Tableau2[Cross],0), 2)</f>
        <v>1</v>
      </c>
      <c r="E82" s="2">
        <v>21</v>
      </c>
      <c r="F82" s="2">
        <v>10</v>
      </c>
      <c r="G82" s="3">
        <f>IF(Résultats[[#This Row],[Place]]="-", 0, Résultats[[#This Row],[Coefficient]]*Résultats[[#This Row],[Nombre de participants]]/Résultats[[#This Row],[Place]])</f>
        <v>2.1</v>
      </c>
    </row>
    <row r="83" spans="1:7" x14ac:dyDescent="0.3">
      <c r="A83" s="2" t="s">
        <v>53</v>
      </c>
      <c r="B83" s="2" t="s">
        <v>3</v>
      </c>
      <c r="C83" s="2" t="s">
        <v>45</v>
      </c>
      <c r="D83" s="3">
        <f>INDEX(Tableau2[], MATCH(Résultats[[#This Row],[Cross]],Tableau2[Cross],0), 2)</f>
        <v>1</v>
      </c>
      <c r="E83" s="2">
        <v>21</v>
      </c>
      <c r="F83" s="2">
        <v>12</v>
      </c>
      <c r="G83" s="3">
        <f>IF(Résultats[[#This Row],[Place]]="-", 0, Résultats[[#This Row],[Coefficient]]*Résultats[[#This Row],[Nombre de participants]]/Résultats[[#This Row],[Place]])</f>
        <v>1.75</v>
      </c>
    </row>
    <row r="84" spans="1:7" x14ac:dyDescent="0.3">
      <c r="A84" s="2" t="s">
        <v>54</v>
      </c>
      <c r="B84" s="2" t="s">
        <v>3</v>
      </c>
      <c r="C84" s="2" t="s">
        <v>45</v>
      </c>
      <c r="D84" s="3">
        <f>INDEX(Tableau2[], MATCH(Résultats[[#This Row],[Cross]],Tableau2[Cross],0), 2)</f>
        <v>1</v>
      </c>
      <c r="E84" s="2">
        <v>21</v>
      </c>
      <c r="F84" s="2">
        <v>15</v>
      </c>
      <c r="G84" s="3">
        <f>IF(Résultats[[#This Row],[Place]]="-", 0, Résultats[[#This Row],[Coefficient]]*Résultats[[#This Row],[Nombre de participants]]/Résultats[[#This Row],[Place]])</f>
        <v>1.4</v>
      </c>
    </row>
    <row r="85" spans="1:7" x14ac:dyDescent="0.3">
      <c r="A85" s="2" t="s">
        <v>61</v>
      </c>
      <c r="B85" s="2" t="s">
        <v>3</v>
      </c>
      <c r="C85" s="2" t="s">
        <v>60</v>
      </c>
      <c r="D85" s="3">
        <f>INDEX(Tableau2[], MATCH(Résultats[[#This Row],[Cross]],Tableau2[Cross],0), 2)</f>
        <v>1</v>
      </c>
      <c r="E85" s="2">
        <v>9</v>
      </c>
      <c r="F85" s="2">
        <v>3</v>
      </c>
      <c r="G85" s="3">
        <f>IF(Résultats[[#This Row],[Place]]="-", 0, Résultats[[#This Row],[Coefficient]]*Résultats[[#This Row],[Nombre de participants]]/Résultats[[#This Row],[Place]])</f>
        <v>3</v>
      </c>
    </row>
    <row r="86" spans="1:7" x14ac:dyDescent="0.3">
      <c r="A86" s="2" t="s">
        <v>68</v>
      </c>
      <c r="B86" s="2" t="s">
        <v>3</v>
      </c>
      <c r="C86" s="2" t="s">
        <v>65</v>
      </c>
      <c r="D86" s="3">
        <f>INDEX(Tableau2[], MATCH(Résultats[[#This Row],[Cross]],Tableau2[Cross],0), 2)</f>
        <v>1</v>
      </c>
      <c r="E86" s="2">
        <v>36</v>
      </c>
      <c r="F86" s="2">
        <v>3</v>
      </c>
      <c r="G86" s="3">
        <f>IF(Résultats[[#This Row],[Place]]="-", 0, Résultats[[#This Row],[Coefficient]]*Résultats[[#This Row],[Nombre de participants]]/Résultats[[#This Row],[Place]])</f>
        <v>12</v>
      </c>
    </row>
    <row r="87" spans="1:7" x14ac:dyDescent="0.3">
      <c r="A87" s="2" t="s">
        <v>76</v>
      </c>
      <c r="B87" s="2" t="s">
        <v>3</v>
      </c>
      <c r="C87" s="2" t="s">
        <v>74</v>
      </c>
      <c r="D87" s="3">
        <f>INDEX(Tableau2[], MATCH(Résultats[[#This Row],[Cross]],Tableau2[Cross],0), 2)</f>
        <v>1</v>
      </c>
      <c r="E87" s="2">
        <v>36</v>
      </c>
      <c r="F87" s="2">
        <v>5</v>
      </c>
      <c r="G87" s="3">
        <f>IF(Résultats[[#This Row],[Place]]="-", 0, Résultats[[#This Row],[Coefficient]]*Résultats[[#This Row],[Nombre de participants]]/Résultats[[#This Row],[Place]])</f>
        <v>7.2</v>
      </c>
    </row>
    <row r="88" spans="1:7" x14ac:dyDescent="0.3">
      <c r="A88" s="2" t="s">
        <v>69</v>
      </c>
      <c r="B88" s="2" t="s">
        <v>3</v>
      </c>
      <c r="C88" s="2" t="s">
        <v>65</v>
      </c>
      <c r="D88" s="3">
        <f>INDEX(Tableau2[], MATCH(Résultats[[#This Row],[Cross]],Tableau2[Cross],0), 2)</f>
        <v>1</v>
      </c>
      <c r="E88" s="2">
        <v>36</v>
      </c>
      <c r="F88" s="2">
        <v>7</v>
      </c>
      <c r="G88" s="3">
        <f>IF(Résultats[[#This Row],[Place]]="-", 0, Résultats[[#This Row],[Coefficient]]*Résultats[[#This Row],[Nombre de participants]]/Résultats[[#This Row],[Place]])</f>
        <v>5.1428571428571432</v>
      </c>
    </row>
    <row r="89" spans="1:7" x14ac:dyDescent="0.3">
      <c r="A89" s="2" t="s">
        <v>75</v>
      </c>
      <c r="B89" s="2" t="s">
        <v>3</v>
      </c>
      <c r="C89" s="2" t="s">
        <v>74</v>
      </c>
      <c r="D89" s="3">
        <f>INDEX(Tableau2[], MATCH(Résultats[[#This Row],[Cross]],Tableau2[Cross],0), 2)</f>
        <v>1</v>
      </c>
      <c r="E89" s="2">
        <v>36</v>
      </c>
      <c r="F89" s="2">
        <v>9</v>
      </c>
      <c r="G89" s="3">
        <f>IF(Résultats[[#This Row],[Place]]="-", 0, Résultats[[#This Row],[Coefficient]]*Résultats[[#This Row],[Nombre de participants]]/Résultats[[#This Row],[Place]])</f>
        <v>4</v>
      </c>
    </row>
    <row r="90" spans="1:7" x14ac:dyDescent="0.3">
      <c r="A90" s="2" t="s">
        <v>73</v>
      </c>
      <c r="B90" s="2" t="s">
        <v>3</v>
      </c>
      <c r="C90" s="2" t="s">
        <v>65</v>
      </c>
      <c r="D90" s="3">
        <f>INDEX(Tableau2[], MATCH(Résultats[[#This Row],[Cross]],Tableau2[Cross],0), 2)</f>
        <v>1</v>
      </c>
      <c r="E90" s="2">
        <v>36</v>
      </c>
      <c r="F90" s="2">
        <v>20</v>
      </c>
      <c r="G90" s="3">
        <f>IF(Résultats[[#This Row],[Place]]="-", 0, Résultats[[#This Row],[Coefficient]]*Résultats[[#This Row],[Nombre de participants]]/Résultats[[#This Row],[Place]])</f>
        <v>1.8</v>
      </c>
    </row>
    <row r="91" spans="1:7" x14ac:dyDescent="0.3">
      <c r="A91" s="2" t="s">
        <v>81</v>
      </c>
      <c r="B91" s="2" t="s">
        <v>3</v>
      </c>
      <c r="C91" s="2" t="s">
        <v>79</v>
      </c>
      <c r="D91" s="3">
        <f>INDEX(Tableau2[], MATCH(Résultats[[#This Row],[Cross]],Tableau2[Cross],0), 2)</f>
        <v>1</v>
      </c>
      <c r="E91" s="2">
        <v>36</v>
      </c>
      <c r="F91" s="2">
        <v>21</v>
      </c>
      <c r="G91" s="3">
        <f>IF(Résultats[[#This Row],[Place]]="-", 0, Résultats[[#This Row],[Coefficient]]*Résultats[[#This Row],[Nombre de participants]]/Résultats[[#This Row],[Place]])</f>
        <v>1.7142857142857142</v>
      </c>
    </row>
    <row r="92" spans="1:7" x14ac:dyDescent="0.3">
      <c r="A92" s="2" t="s">
        <v>78</v>
      </c>
      <c r="B92" s="2" t="s">
        <v>3</v>
      </c>
      <c r="C92" s="2" t="s">
        <v>74</v>
      </c>
      <c r="D92" s="3">
        <f>INDEX(Tableau2[], MATCH(Résultats[[#This Row],[Cross]],Tableau2[Cross],0), 2)</f>
        <v>1</v>
      </c>
      <c r="E92" s="2">
        <v>36</v>
      </c>
      <c r="F92" s="2">
        <v>22</v>
      </c>
      <c r="G92" s="3">
        <f>IF(Résultats[[#This Row],[Place]]="-", 0, Résultats[[#This Row],[Coefficient]]*Résultats[[#This Row],[Nombre de participants]]/Résultats[[#This Row],[Place]])</f>
        <v>1.6363636363636365</v>
      </c>
    </row>
    <row r="93" spans="1:7" x14ac:dyDescent="0.3">
      <c r="A93" s="2" t="s">
        <v>11</v>
      </c>
      <c r="B93" s="2" t="s">
        <v>4</v>
      </c>
      <c r="C93" s="2" t="s">
        <v>8</v>
      </c>
      <c r="D93" s="3">
        <f>INDEX(Tableau2[], MATCH(Résultats[[#This Row],[Cross]],Tableau2[Cross],0), 2)</f>
        <v>1.1000000000000001</v>
      </c>
      <c r="E93" s="2">
        <v>30</v>
      </c>
      <c r="F93" s="2">
        <v>7</v>
      </c>
      <c r="G93" s="3">
        <f>IF(Résultats[[#This Row],[Place]]="-", 0, Résultats[[#This Row],[Coefficient]]*Résultats[[#This Row],[Nombre de participants]]/Résultats[[#This Row],[Place]])</f>
        <v>4.7142857142857144</v>
      </c>
    </row>
    <row r="94" spans="1:7" x14ac:dyDescent="0.3">
      <c r="A94" s="2" t="s">
        <v>9</v>
      </c>
      <c r="B94" s="2" t="s">
        <v>4</v>
      </c>
      <c r="C94" s="2" t="s">
        <v>8</v>
      </c>
      <c r="D94" s="3">
        <f>INDEX(Tableau2[], MATCH(Résultats[[#This Row],[Cross]],Tableau2[Cross],0), 2)</f>
        <v>1.1000000000000001</v>
      </c>
      <c r="E94" s="2">
        <v>30</v>
      </c>
      <c r="F94" s="2">
        <v>11</v>
      </c>
      <c r="G94" s="3">
        <f>IF(Résultats[[#This Row],[Place]]="-", 0, Résultats[[#This Row],[Coefficient]]*Résultats[[#This Row],[Nombre de participants]]/Résultats[[#This Row],[Place]])</f>
        <v>3</v>
      </c>
    </row>
    <row r="95" spans="1:7" x14ac:dyDescent="0.3">
      <c r="A95" s="2" t="s">
        <v>127</v>
      </c>
      <c r="B95" s="2" t="s">
        <v>4</v>
      </c>
      <c r="C95" s="2" t="s">
        <v>8</v>
      </c>
      <c r="D95" s="3">
        <f>INDEX(Tableau2[], MATCH(Résultats[[#This Row],[Cross]],Tableau2[Cross],0), 2)</f>
        <v>1.1000000000000001</v>
      </c>
      <c r="E95" s="2">
        <v>30</v>
      </c>
      <c r="F95" s="2">
        <v>20</v>
      </c>
      <c r="G95" s="3">
        <f>IF(Résultats[[#This Row],[Place]]="-", 0, Résultats[[#This Row],[Coefficient]]*Résultats[[#This Row],[Nombre de participants]]/Résultats[[#This Row],[Place]])</f>
        <v>1.65</v>
      </c>
    </row>
    <row r="96" spans="1:7" x14ac:dyDescent="0.3">
      <c r="A96" s="2" t="s">
        <v>12</v>
      </c>
      <c r="B96" s="2" t="s">
        <v>4</v>
      </c>
      <c r="C96" s="2" t="s">
        <v>8</v>
      </c>
      <c r="D96" s="3">
        <f>INDEX(Tableau2[], MATCH(Résultats[[#This Row],[Cross]],Tableau2[Cross],0), 2)</f>
        <v>1.1000000000000001</v>
      </c>
      <c r="E96" s="2">
        <v>30</v>
      </c>
      <c r="F96" s="2">
        <v>22</v>
      </c>
      <c r="G96" s="3">
        <f>IF(Résultats[[#This Row],[Place]]="-", 0, Résultats[[#This Row],[Coefficient]]*Résultats[[#This Row],[Nombre de participants]]/Résultats[[#This Row],[Place]])</f>
        <v>1.5</v>
      </c>
    </row>
    <row r="97" spans="1:7" x14ac:dyDescent="0.3">
      <c r="A97" s="2" t="s">
        <v>32</v>
      </c>
      <c r="B97" s="2" t="s">
        <v>4</v>
      </c>
      <c r="C97" s="2" t="s">
        <v>27</v>
      </c>
      <c r="D97" s="3">
        <f>INDEX(Tableau2[], MATCH(Résultats[[#This Row],[Cross]],Tableau2[Cross],0), 2)</f>
        <v>1.1000000000000001</v>
      </c>
      <c r="E97" s="2">
        <v>116</v>
      </c>
      <c r="F97" s="2">
        <v>21</v>
      </c>
      <c r="G97" s="3">
        <f>IF(Résultats[[#This Row],[Place]]="-", 0, Résultats[[#This Row],[Coefficient]]*Résultats[[#This Row],[Nombre de participants]]/Résultats[[#This Row],[Place]])</f>
        <v>6.0761904761904768</v>
      </c>
    </row>
    <row r="98" spans="1:7" x14ac:dyDescent="0.3">
      <c r="A98" s="2" t="s">
        <v>54</v>
      </c>
      <c r="B98" s="2" t="s">
        <v>4</v>
      </c>
      <c r="C98" s="2" t="s">
        <v>86</v>
      </c>
      <c r="D98" s="3">
        <f>INDEX(Tableau2[], MATCH(Résultats[[#This Row],[Cross]],Tableau2[Cross],0), 2)</f>
        <v>1.1000000000000001</v>
      </c>
      <c r="E98" s="2">
        <v>116</v>
      </c>
      <c r="F98" s="2">
        <v>24</v>
      </c>
      <c r="G98" s="3">
        <f>IF(Résultats[[#This Row],[Place]]="-", 0, Résultats[[#This Row],[Coefficient]]*Résultats[[#This Row],[Nombre de participants]]/Résultats[[#This Row],[Place]])</f>
        <v>5.3166666666666673</v>
      </c>
    </row>
    <row r="99" spans="1:7" x14ac:dyDescent="0.3">
      <c r="A99" s="2" t="s">
        <v>22</v>
      </c>
      <c r="B99" s="2" t="s">
        <v>4</v>
      </c>
      <c r="C99" s="2" t="s">
        <v>21</v>
      </c>
      <c r="D99" s="3">
        <f>INDEX(Tableau2[], MATCH(Résultats[[#This Row],[Cross]],Tableau2[Cross],0), 2)</f>
        <v>1.1000000000000001</v>
      </c>
      <c r="E99" s="2">
        <v>14</v>
      </c>
      <c r="F99" s="2">
        <v>2</v>
      </c>
      <c r="G99" s="3">
        <f>IF(Résultats[[#This Row],[Place]]="-", 0, Résultats[[#This Row],[Coefficient]]*Résultats[[#This Row],[Nombre de participants]]/Résultats[[#This Row],[Place]])</f>
        <v>7.7000000000000011</v>
      </c>
    </row>
    <row r="100" spans="1:7" x14ac:dyDescent="0.3">
      <c r="A100" s="2" t="s">
        <v>24</v>
      </c>
      <c r="B100" s="2" t="s">
        <v>4</v>
      </c>
      <c r="C100" s="2" t="s">
        <v>21</v>
      </c>
      <c r="D100" s="3">
        <f>INDEX(Tableau2[], MATCH(Résultats[[#This Row],[Cross]],Tableau2[Cross],0), 2)</f>
        <v>1.1000000000000001</v>
      </c>
      <c r="E100" s="2">
        <v>14</v>
      </c>
      <c r="F100" s="2">
        <v>6</v>
      </c>
      <c r="G100" s="3">
        <f>IF(Résultats[[#This Row],[Place]]="-", 0, Résultats[[#This Row],[Coefficient]]*Résultats[[#This Row],[Nombre de participants]]/Résultats[[#This Row],[Place]])</f>
        <v>2.5666666666666669</v>
      </c>
    </row>
    <row r="101" spans="1:7" x14ac:dyDescent="0.3">
      <c r="A101" s="2" t="s">
        <v>25</v>
      </c>
      <c r="B101" s="2" t="s">
        <v>4</v>
      </c>
      <c r="C101" s="2" t="s">
        <v>21</v>
      </c>
      <c r="D101" s="3">
        <f>INDEX(Tableau2[], MATCH(Résultats[[#This Row],[Cross]],Tableau2[Cross],0), 2)</f>
        <v>1.1000000000000001</v>
      </c>
      <c r="E101" s="2">
        <v>14</v>
      </c>
      <c r="F101" s="2">
        <v>7</v>
      </c>
      <c r="G101" s="3">
        <f>IF(Résultats[[#This Row],[Place]]="-", 0, Résultats[[#This Row],[Coefficient]]*Résultats[[#This Row],[Nombre de participants]]/Résultats[[#This Row],[Place]])</f>
        <v>2.2000000000000002</v>
      </c>
    </row>
    <row r="102" spans="1:7" x14ac:dyDescent="0.3">
      <c r="A102" s="2" t="s">
        <v>26</v>
      </c>
      <c r="B102" s="2" t="s">
        <v>4</v>
      </c>
      <c r="C102" s="2" t="s">
        <v>21</v>
      </c>
      <c r="D102" s="3">
        <f>INDEX(Tableau2[], MATCH(Résultats[[#This Row],[Cross]],Tableau2[Cross],0), 2)</f>
        <v>1.1000000000000001</v>
      </c>
      <c r="E102" s="2">
        <v>14</v>
      </c>
      <c r="F102" s="2">
        <v>14</v>
      </c>
      <c r="G102" s="3">
        <f>IF(Résultats[[#This Row],[Place]]="-", 0, Résultats[[#This Row],[Coefficient]]*Résultats[[#This Row],[Nombre de participants]]/Résultats[[#This Row],[Place]])</f>
        <v>1.1000000000000001</v>
      </c>
    </row>
    <row r="103" spans="1:7" x14ac:dyDescent="0.3">
      <c r="A103" s="2" t="s">
        <v>44</v>
      </c>
      <c r="B103" s="2" t="s">
        <v>4</v>
      </c>
      <c r="C103" s="2" t="s">
        <v>39</v>
      </c>
      <c r="D103" s="3">
        <f>INDEX(Tableau2[], MATCH(Résultats[[#This Row],[Cross]],Tableau2[Cross],0), 2)</f>
        <v>1.1000000000000001</v>
      </c>
      <c r="E103" s="2">
        <v>21</v>
      </c>
      <c r="F103" s="2">
        <v>11</v>
      </c>
      <c r="G103" s="3">
        <f>IF(Résultats[[#This Row],[Place]]="-", 0, Résultats[[#This Row],[Coefficient]]*Résultats[[#This Row],[Nombre de participants]]/Résultats[[#This Row],[Place]])</f>
        <v>2.1</v>
      </c>
    </row>
    <row r="104" spans="1:7" x14ac:dyDescent="0.3">
      <c r="A104" s="2" t="s">
        <v>38</v>
      </c>
      <c r="B104" s="2" t="s">
        <v>4</v>
      </c>
      <c r="C104" s="2" t="s">
        <v>37</v>
      </c>
      <c r="D104" s="3">
        <f>INDEX(Tableau2[], MATCH(Résultats[[#This Row],[Cross]],Tableau2[Cross],0), 2)</f>
        <v>1.1000000000000001</v>
      </c>
      <c r="E104" s="2">
        <v>8</v>
      </c>
      <c r="F104" s="2">
        <v>8</v>
      </c>
      <c r="G104" s="3">
        <f>IF(Résultats[[#This Row],[Place]]="-", 0, Résultats[[#This Row],[Coefficient]]*Résultats[[#This Row],[Nombre de participants]]/Résultats[[#This Row],[Place]])</f>
        <v>1.1000000000000001</v>
      </c>
    </row>
    <row r="105" spans="1:7" x14ac:dyDescent="0.3">
      <c r="A105" s="2" t="s">
        <v>52</v>
      </c>
      <c r="B105" s="2" t="s">
        <v>4</v>
      </c>
      <c r="C105" s="2" t="s">
        <v>45</v>
      </c>
      <c r="D105" s="3">
        <f>INDEX(Tableau2[], MATCH(Résultats[[#This Row],[Cross]],Tableau2[Cross],0), 2)</f>
        <v>1.1000000000000001</v>
      </c>
      <c r="E105" s="2">
        <v>33</v>
      </c>
      <c r="F105" s="2">
        <v>14</v>
      </c>
      <c r="G105" s="3">
        <f>IF(Résultats[[#This Row],[Place]]="-", 0, Résultats[[#This Row],[Coefficient]]*Résultats[[#This Row],[Nombre de participants]]/Résultats[[#This Row],[Place]])</f>
        <v>2.592857142857143</v>
      </c>
    </row>
    <row r="106" spans="1:7" x14ac:dyDescent="0.3">
      <c r="A106" s="2" t="s">
        <v>50</v>
      </c>
      <c r="B106" s="2" t="s">
        <v>4</v>
      </c>
      <c r="C106" s="2" t="s">
        <v>45</v>
      </c>
      <c r="D106" s="3">
        <f>INDEX(Tableau2[], MATCH(Résultats[[#This Row],[Cross]],Tableau2[Cross],0), 2)</f>
        <v>1.1000000000000001</v>
      </c>
      <c r="E106" s="2">
        <v>33</v>
      </c>
      <c r="F106" s="2">
        <v>24</v>
      </c>
      <c r="G106" s="3">
        <f>IF(Résultats[[#This Row],[Place]]="-", 0, Résultats[[#This Row],[Coefficient]]*Résultats[[#This Row],[Nombre de participants]]/Résultats[[#This Row],[Place]])</f>
        <v>1.5125000000000002</v>
      </c>
    </row>
    <row r="107" spans="1:7" x14ac:dyDescent="0.3">
      <c r="A107" s="2" t="s">
        <v>53</v>
      </c>
      <c r="B107" s="2" t="s">
        <v>4</v>
      </c>
      <c r="C107" s="2" t="s">
        <v>45</v>
      </c>
      <c r="D107" s="3">
        <f>INDEX(Tableau2[], MATCH(Résultats[[#This Row],[Cross]],Tableau2[Cross],0), 2)</f>
        <v>1.1000000000000001</v>
      </c>
      <c r="E107" s="2">
        <v>33</v>
      </c>
      <c r="F107" s="2">
        <v>28</v>
      </c>
      <c r="G107" s="3">
        <f>IF(Résultats[[#This Row],[Place]]="-", 0, Résultats[[#This Row],[Coefficient]]*Résultats[[#This Row],[Nombre de participants]]/Résultats[[#This Row],[Place]])</f>
        <v>1.2964285714285715</v>
      </c>
    </row>
    <row r="108" spans="1:7" x14ac:dyDescent="0.3">
      <c r="A108" s="2" t="s">
        <v>59</v>
      </c>
      <c r="B108" s="2" t="s">
        <v>4</v>
      </c>
      <c r="C108" s="2" t="s">
        <v>45</v>
      </c>
      <c r="D108" s="3">
        <f>INDEX(Tableau2[], MATCH(Résultats[[#This Row],[Cross]],Tableau2[Cross],0), 2)</f>
        <v>1.1000000000000001</v>
      </c>
      <c r="E108" s="2">
        <v>33</v>
      </c>
      <c r="F108" s="2">
        <v>31</v>
      </c>
      <c r="G108" s="3">
        <f>IF(Résultats[[#This Row],[Place]]="-", 0, Résultats[[#This Row],[Coefficient]]*Résultats[[#This Row],[Nombre de participants]]/Résultats[[#This Row],[Place]])</f>
        <v>1.170967741935484</v>
      </c>
    </row>
    <row r="109" spans="1:7" x14ac:dyDescent="0.3">
      <c r="A109" s="2" t="s">
        <v>66</v>
      </c>
      <c r="B109" s="2" t="s">
        <v>4</v>
      </c>
      <c r="C109" s="2" t="s">
        <v>65</v>
      </c>
      <c r="D109" s="3">
        <f>INDEX(Tableau2[], MATCH(Résultats[[#This Row],[Cross]],Tableau2[Cross],0), 2)</f>
        <v>1.1000000000000001</v>
      </c>
      <c r="E109" s="2">
        <v>44</v>
      </c>
      <c r="F109" s="2">
        <v>1</v>
      </c>
      <c r="G109" s="3">
        <f>IF(Résultats[[#This Row],[Place]]="-", 0, Résultats[[#This Row],[Coefficient]]*Résultats[[#This Row],[Nombre de participants]]/Résultats[[#This Row],[Place]])</f>
        <v>48.400000000000006</v>
      </c>
    </row>
    <row r="110" spans="1:7" x14ac:dyDescent="0.3">
      <c r="A110" s="2" t="s">
        <v>67</v>
      </c>
      <c r="B110" s="2" t="s">
        <v>4</v>
      </c>
      <c r="C110" s="2" t="s">
        <v>65</v>
      </c>
      <c r="D110" s="3">
        <f>INDEX(Tableau2[], MATCH(Résultats[[#This Row],[Cross]],Tableau2[Cross],0), 2)</f>
        <v>1.1000000000000001</v>
      </c>
      <c r="E110" s="2">
        <v>44</v>
      </c>
      <c r="F110" s="2">
        <v>5</v>
      </c>
      <c r="G110" s="3">
        <f>IF(Résultats[[#This Row],[Place]]="-", 0, Résultats[[#This Row],[Coefficient]]*Résultats[[#This Row],[Nombre de participants]]/Résultats[[#This Row],[Place]])</f>
        <v>9.6800000000000015</v>
      </c>
    </row>
    <row r="111" spans="1:7" x14ac:dyDescent="0.3">
      <c r="A111" s="2" t="s">
        <v>71</v>
      </c>
      <c r="B111" s="2" t="s">
        <v>4</v>
      </c>
      <c r="C111" s="2" t="s">
        <v>65</v>
      </c>
      <c r="D111" s="3">
        <f>INDEX(Tableau2[], MATCH(Résultats[[#This Row],[Cross]],Tableau2[Cross],0), 2)</f>
        <v>1.1000000000000001</v>
      </c>
      <c r="E111" s="2">
        <v>44</v>
      </c>
      <c r="F111" s="2">
        <v>6</v>
      </c>
      <c r="G111" s="3">
        <f>IF(Résultats[[#This Row],[Place]]="-", 0, Résultats[[#This Row],[Coefficient]]*Résultats[[#This Row],[Nombre de participants]]/Résultats[[#This Row],[Place]])</f>
        <v>8.0666666666666682</v>
      </c>
    </row>
    <row r="112" spans="1:7" x14ac:dyDescent="0.3">
      <c r="A112" s="2" t="s">
        <v>69</v>
      </c>
      <c r="B112" s="2" t="s">
        <v>4</v>
      </c>
      <c r="C112" s="2" t="s">
        <v>65</v>
      </c>
      <c r="D112" s="3">
        <f>INDEX(Tableau2[], MATCH(Résultats[[#This Row],[Cross]],Tableau2[Cross],0), 2)</f>
        <v>1.1000000000000001</v>
      </c>
      <c r="E112" s="2">
        <v>44</v>
      </c>
      <c r="F112" s="2">
        <v>8</v>
      </c>
      <c r="G112" s="3">
        <f>IF(Résultats[[#This Row],[Place]]="-", 0, Résultats[[#This Row],[Coefficient]]*Résultats[[#This Row],[Nombre de participants]]/Résultats[[#This Row],[Place]])</f>
        <v>6.0500000000000007</v>
      </c>
    </row>
    <row r="113" spans="1:7" x14ac:dyDescent="0.3">
      <c r="A113" s="2" t="s">
        <v>68</v>
      </c>
      <c r="B113" s="2" t="s">
        <v>4</v>
      </c>
      <c r="C113" s="2" t="s">
        <v>65</v>
      </c>
      <c r="D113" s="3">
        <f>INDEX(Tableau2[], MATCH(Résultats[[#This Row],[Cross]],Tableau2[Cross],0), 2)</f>
        <v>1.1000000000000001</v>
      </c>
      <c r="E113" s="2">
        <v>44</v>
      </c>
      <c r="F113" s="2">
        <v>12</v>
      </c>
      <c r="G113" s="3">
        <f>IF(Résultats[[#This Row],[Place]]="-", 0, Résultats[[#This Row],[Coefficient]]*Résultats[[#This Row],[Nombre de participants]]/Résultats[[#This Row],[Place]])</f>
        <v>4.0333333333333341</v>
      </c>
    </row>
    <row r="114" spans="1:7" x14ac:dyDescent="0.3">
      <c r="A114" s="2" t="s">
        <v>72</v>
      </c>
      <c r="B114" s="2" t="s">
        <v>4</v>
      </c>
      <c r="C114" s="2" t="s">
        <v>65</v>
      </c>
      <c r="D114" s="3">
        <f>INDEX(Tableau2[], MATCH(Résultats[[#This Row],[Cross]],Tableau2[Cross],0), 2)</f>
        <v>1.1000000000000001</v>
      </c>
      <c r="E114" s="2">
        <v>44</v>
      </c>
      <c r="F114" s="2">
        <v>27</v>
      </c>
      <c r="G114" s="3">
        <f>IF(Résultats[[#This Row],[Place]]="-", 0, Résultats[[#This Row],[Coefficient]]*Résultats[[#This Row],[Nombre de participants]]/Résultats[[#This Row],[Place]])</f>
        <v>1.7925925925925927</v>
      </c>
    </row>
    <row r="115" spans="1:7" x14ac:dyDescent="0.3">
      <c r="A115" s="2" t="s">
        <v>17</v>
      </c>
      <c r="B115" s="2" t="s">
        <v>4</v>
      </c>
      <c r="C115" s="2" t="s">
        <v>14</v>
      </c>
      <c r="D115" s="3">
        <f>INDEX(Tableau2[], MATCH(Résultats[[#This Row],[Cross]],Tableau2[Cross],0), 2)</f>
        <v>1.1000000000000001</v>
      </c>
      <c r="E115" s="2">
        <v>44</v>
      </c>
      <c r="F115" s="2">
        <v>23</v>
      </c>
      <c r="G115" s="3">
        <f>IF(Résultats[[#This Row],[Place]]="-", 0, Résultats[[#This Row],[Coefficient]]*Résultats[[#This Row],[Nombre de participants]]/Résultats[[#This Row],[Place]])</f>
        <v>2.1043478260869568</v>
      </c>
    </row>
    <row r="116" spans="1:7" x14ac:dyDescent="0.3">
      <c r="A116" s="2" t="s">
        <v>29</v>
      </c>
      <c r="B116" s="2" t="s">
        <v>4</v>
      </c>
      <c r="C116" s="2" t="s">
        <v>27</v>
      </c>
      <c r="D116" s="3">
        <f>INDEX(Tableau2[], MATCH(Résultats[[#This Row],[Cross]],Tableau2[Cross],0), 2)</f>
        <v>1.1000000000000001</v>
      </c>
      <c r="E116" s="2">
        <v>27</v>
      </c>
      <c r="F116" s="2">
        <v>7</v>
      </c>
      <c r="G116" s="3">
        <f>IF(Résultats[[#This Row],[Place]]="-", 0, Résultats[[#This Row],[Coefficient]]*Résultats[[#This Row],[Nombre de participants]]/Résultats[[#This Row],[Place]])</f>
        <v>4.2428571428571429</v>
      </c>
    </row>
    <row r="117" spans="1:7" x14ac:dyDescent="0.3">
      <c r="A117" s="2" t="s">
        <v>30</v>
      </c>
      <c r="B117" s="2" t="s">
        <v>4</v>
      </c>
      <c r="C117" s="2" t="s">
        <v>27</v>
      </c>
      <c r="D117" s="3">
        <f>INDEX(Tableau2[], MATCH(Résultats[[#This Row],[Cross]],Tableau2[Cross],0), 2)</f>
        <v>1.1000000000000001</v>
      </c>
      <c r="E117" s="2">
        <v>27</v>
      </c>
      <c r="F117" s="2">
        <v>9</v>
      </c>
      <c r="G117" s="3">
        <f>IF(Résultats[[#This Row],[Place]]="-", 0, Résultats[[#This Row],[Coefficient]]*Résultats[[#This Row],[Nombre de participants]]/Résultats[[#This Row],[Place]])</f>
        <v>3.3000000000000003</v>
      </c>
    </row>
    <row r="118" spans="1:7" x14ac:dyDescent="0.3">
      <c r="A118" s="2" t="s">
        <v>34</v>
      </c>
      <c r="B118" s="2" t="s">
        <v>4</v>
      </c>
      <c r="C118" s="2" t="s">
        <v>27</v>
      </c>
      <c r="D118" s="3">
        <f>INDEX(Tableau2[], MATCH(Résultats[[#This Row],[Cross]],Tableau2[Cross],0), 2)</f>
        <v>1.1000000000000001</v>
      </c>
      <c r="E118" s="2">
        <v>27</v>
      </c>
      <c r="F118" s="2">
        <v>17</v>
      </c>
      <c r="G118" s="3">
        <f>IF(Résultats[[#This Row],[Place]]="-", 0, Résultats[[#This Row],[Coefficient]]*Résultats[[#This Row],[Nombre de participants]]/Résultats[[#This Row],[Place]])</f>
        <v>1.747058823529412</v>
      </c>
    </row>
    <row r="119" spans="1:7" x14ac:dyDescent="0.3">
      <c r="A119" s="2" t="s">
        <v>33</v>
      </c>
      <c r="B119" s="2" t="s">
        <v>4</v>
      </c>
      <c r="C119" s="2" t="s">
        <v>27</v>
      </c>
      <c r="D119" s="3">
        <f>INDEX(Tableau2[], MATCH(Résultats[[#This Row],[Cross]],Tableau2[Cross],0), 2)</f>
        <v>1.1000000000000001</v>
      </c>
      <c r="E119" s="2">
        <v>27</v>
      </c>
      <c r="F119" s="2">
        <v>22</v>
      </c>
      <c r="G119" s="3">
        <f>IF(Résultats[[#This Row],[Place]]="-", 0, Résultats[[#This Row],[Coefficient]]*Résultats[[#This Row],[Nombre de participants]]/Résultats[[#This Row],[Place]])</f>
        <v>1.35</v>
      </c>
    </row>
    <row r="120" spans="1:7" x14ac:dyDescent="0.3">
      <c r="A120" s="2" t="s">
        <v>36</v>
      </c>
      <c r="B120" s="2" t="s">
        <v>4</v>
      </c>
      <c r="C120" s="2" t="s">
        <v>27</v>
      </c>
      <c r="D120" s="3">
        <f>INDEX(Tableau2[], MATCH(Résultats[[#This Row],[Cross]],Tableau2[Cross],0), 2)</f>
        <v>1.1000000000000001</v>
      </c>
      <c r="E120" s="2">
        <v>27</v>
      </c>
      <c r="F120" s="2">
        <v>27</v>
      </c>
      <c r="G120" s="3">
        <f>IF(Résultats[[#This Row],[Place]]="-", 0, Résultats[[#This Row],[Coefficient]]*Résultats[[#This Row],[Nombre de participants]]/Résultats[[#This Row],[Place]])</f>
        <v>1.1000000000000001</v>
      </c>
    </row>
    <row r="121" spans="1:7" x14ac:dyDescent="0.3">
      <c r="A121" s="2" t="s">
        <v>9</v>
      </c>
      <c r="B121" s="2" t="s">
        <v>5</v>
      </c>
      <c r="C121" s="2" t="s">
        <v>8</v>
      </c>
      <c r="D121" s="3">
        <f>INDEX(Tableau2[], MATCH(Résultats[[#This Row],[Cross]],Tableau2[Cross],0), 2)</f>
        <v>1.2</v>
      </c>
      <c r="E121" s="2">
        <v>49</v>
      </c>
      <c r="F121" s="2">
        <v>42</v>
      </c>
      <c r="G121" s="3">
        <f>IF(Résultats[[#This Row],[Place]]="-", 0, Résultats[[#This Row],[Coefficient]]*Résultats[[#This Row],[Nombre de participants]]/Résultats[[#This Row],[Place]])</f>
        <v>1.4</v>
      </c>
    </row>
    <row r="122" spans="1:7" x14ac:dyDescent="0.3">
      <c r="A122" s="2" t="s">
        <v>13</v>
      </c>
      <c r="B122" s="2" t="s">
        <v>5</v>
      </c>
      <c r="C122" s="2" t="s">
        <v>8</v>
      </c>
      <c r="D122" s="3">
        <f>INDEX(Tableau2[], MATCH(Résultats[[#This Row],[Cross]],Tableau2[Cross],0), 2)</f>
        <v>1.2</v>
      </c>
      <c r="E122" s="2">
        <v>49</v>
      </c>
      <c r="F122" s="2" t="s">
        <v>98</v>
      </c>
      <c r="G122" s="3">
        <f>IF(Résultats[[#This Row],[Place]]="-", 0, Résultats[[#This Row],[Coefficient]]*Résultats[[#This Row],[Nombre de participants]]/Résultats[[#This Row],[Place]])</f>
        <v>0</v>
      </c>
    </row>
    <row r="123" spans="1:7" x14ac:dyDescent="0.3">
      <c r="A123" s="2" t="s">
        <v>16</v>
      </c>
      <c r="B123" s="2" t="s">
        <v>5</v>
      </c>
      <c r="C123" s="2" t="s">
        <v>14</v>
      </c>
      <c r="D123" s="3">
        <f>INDEX(Tableau2[], MATCH(Résultats[[#This Row],[Cross]],Tableau2[Cross],0), 2)</f>
        <v>1.2</v>
      </c>
      <c r="E123" s="2">
        <v>60</v>
      </c>
      <c r="F123" s="2">
        <v>8</v>
      </c>
      <c r="G123" s="3">
        <f>IF(Résultats[[#This Row],[Place]]="-", 0, Résultats[[#This Row],[Coefficient]]*Résultats[[#This Row],[Nombre de participants]]/Résultats[[#This Row],[Place]])</f>
        <v>9</v>
      </c>
    </row>
    <row r="124" spans="1:7" x14ac:dyDescent="0.3">
      <c r="A124" s="2" t="s">
        <v>15</v>
      </c>
      <c r="B124" s="2" t="s">
        <v>5</v>
      </c>
      <c r="C124" s="2" t="s">
        <v>14</v>
      </c>
      <c r="D124" s="3">
        <f>INDEX(Tableau2[], MATCH(Résultats[[#This Row],[Cross]],Tableau2[Cross],0), 2)</f>
        <v>1.2</v>
      </c>
      <c r="E124" s="2">
        <v>60</v>
      </c>
      <c r="F124" s="2">
        <v>32</v>
      </c>
      <c r="G124" s="3">
        <f>IF(Résultats[[#This Row],[Place]]="-", 0, Résultats[[#This Row],[Coefficient]]*Résultats[[#This Row],[Nombre de participants]]/Résultats[[#This Row],[Place]])</f>
        <v>2.25</v>
      </c>
    </row>
    <row r="125" spans="1:7" x14ac:dyDescent="0.3">
      <c r="A125" s="2" t="s">
        <v>22</v>
      </c>
      <c r="B125" s="2" t="s">
        <v>5</v>
      </c>
      <c r="C125" s="2" t="s">
        <v>21</v>
      </c>
      <c r="D125" s="3">
        <f>INDEX(Tableau2[], MATCH(Résultats[[#This Row],[Cross]],Tableau2[Cross],0), 2)</f>
        <v>1.2</v>
      </c>
      <c r="E125" s="2">
        <v>38</v>
      </c>
      <c r="F125" s="2">
        <v>18</v>
      </c>
      <c r="G125" s="3">
        <f>IF(Résultats[[#This Row],[Place]]="-", 0, Résultats[[#This Row],[Coefficient]]*Résultats[[#This Row],[Nombre de participants]]/Résultats[[#This Row],[Place]])</f>
        <v>2.5333333333333332</v>
      </c>
    </row>
    <row r="126" spans="1:7" x14ac:dyDescent="0.3">
      <c r="A126" s="2" t="s">
        <v>23</v>
      </c>
      <c r="B126" s="2" t="s">
        <v>5</v>
      </c>
      <c r="C126" s="2" t="s">
        <v>21</v>
      </c>
      <c r="D126" s="3">
        <f>INDEX(Tableau2[], MATCH(Résultats[[#This Row],[Cross]],Tableau2[Cross],0), 2)</f>
        <v>1.2</v>
      </c>
      <c r="E126" s="2">
        <v>38</v>
      </c>
      <c r="F126" s="2">
        <v>23</v>
      </c>
      <c r="G126" s="3">
        <f>IF(Résultats[[#This Row],[Place]]="-", 0, Résultats[[#This Row],[Coefficient]]*Résultats[[#This Row],[Nombre de participants]]/Résultats[[#This Row],[Place]])</f>
        <v>1.982608695652174</v>
      </c>
    </row>
    <row r="127" spans="1:7" x14ac:dyDescent="0.3">
      <c r="A127" s="2" t="s">
        <v>28</v>
      </c>
      <c r="B127" s="2" t="s">
        <v>5</v>
      </c>
      <c r="C127" s="2" t="s">
        <v>27</v>
      </c>
      <c r="D127" s="3">
        <f>INDEX(Tableau2[], MATCH(Résultats[[#This Row],[Cross]],Tableau2[Cross],0), 2)</f>
        <v>1.2</v>
      </c>
      <c r="E127" s="2">
        <v>56</v>
      </c>
      <c r="F127" s="2">
        <v>5</v>
      </c>
      <c r="G127" s="3">
        <f>IF(Résultats[[#This Row],[Place]]="-", 0, Résultats[[#This Row],[Coefficient]]*Résultats[[#This Row],[Nombre de participants]]/Résultats[[#This Row],[Place]])</f>
        <v>13.440000000000001</v>
      </c>
    </row>
    <row r="128" spans="1:7" x14ac:dyDescent="0.3">
      <c r="A128" s="2" t="s">
        <v>29</v>
      </c>
      <c r="B128" s="2" t="s">
        <v>5</v>
      </c>
      <c r="C128" s="2" t="s">
        <v>27</v>
      </c>
      <c r="D128" s="3">
        <f>INDEX(Tableau2[], MATCH(Résultats[[#This Row],[Cross]],Tableau2[Cross],0), 2)</f>
        <v>1.2</v>
      </c>
      <c r="E128" s="2">
        <v>56</v>
      </c>
      <c r="F128" s="2">
        <v>30</v>
      </c>
      <c r="G128" s="3">
        <f>IF(Résultats[[#This Row],[Place]]="-", 0, Résultats[[#This Row],[Coefficient]]*Résultats[[#This Row],[Nombre de participants]]/Résultats[[#This Row],[Place]])</f>
        <v>2.2400000000000002</v>
      </c>
    </row>
    <row r="129" spans="1:7" x14ac:dyDescent="0.3">
      <c r="A129" s="2" t="s">
        <v>84</v>
      </c>
      <c r="B129" s="2" t="s">
        <v>5</v>
      </c>
      <c r="C129" s="2" t="s">
        <v>82</v>
      </c>
      <c r="D129" s="3">
        <f>INDEX(Tableau2[], MATCH(Résultats[[#This Row],[Cross]],Tableau2[Cross],0), 2)</f>
        <v>1.2</v>
      </c>
      <c r="E129" s="2">
        <v>28</v>
      </c>
      <c r="F129" s="2">
        <v>5</v>
      </c>
      <c r="G129" s="3">
        <f>IF(Résultats[[#This Row],[Place]]="-", 0, Résultats[[#This Row],[Coefficient]]*Résultats[[#This Row],[Nombre de participants]]/Résultats[[#This Row],[Place]])</f>
        <v>6.7200000000000006</v>
      </c>
    </row>
    <row r="130" spans="1:7" x14ac:dyDescent="0.3">
      <c r="A130" s="2" t="s">
        <v>40</v>
      </c>
      <c r="B130" s="2" t="s">
        <v>5</v>
      </c>
      <c r="C130" s="2" t="s">
        <v>39</v>
      </c>
      <c r="D130" s="3">
        <f>INDEX(Tableau2[], MATCH(Résultats[[#This Row],[Cross]],Tableau2[Cross],0), 2)</f>
        <v>1.2</v>
      </c>
      <c r="E130" s="2">
        <v>33</v>
      </c>
      <c r="F130" s="2">
        <v>13</v>
      </c>
      <c r="G130" s="3">
        <f>IF(Résultats[[#This Row],[Place]]="-", 0, Résultats[[#This Row],[Coefficient]]*Résultats[[#This Row],[Nombre de participants]]/Résultats[[#This Row],[Place]])</f>
        <v>3.0461538461538464</v>
      </c>
    </row>
    <row r="131" spans="1:7" x14ac:dyDescent="0.3">
      <c r="A131" s="2" t="s">
        <v>46</v>
      </c>
      <c r="B131" s="2" t="s">
        <v>5</v>
      </c>
      <c r="C131" s="2" t="s">
        <v>45</v>
      </c>
      <c r="D131" s="3">
        <f>INDEX(Tableau2[], MATCH(Résultats[[#This Row],[Cross]],Tableau2[Cross],0), 2)</f>
        <v>1.2</v>
      </c>
      <c r="E131" s="2">
        <v>59</v>
      </c>
      <c r="F131" s="2">
        <v>3</v>
      </c>
      <c r="G131" s="3">
        <f>IF(Résultats[[#This Row],[Place]]="-", 0, Résultats[[#This Row],[Coefficient]]*Résultats[[#This Row],[Nombre de participants]]/Résultats[[#This Row],[Place]])</f>
        <v>23.599999999999998</v>
      </c>
    </row>
    <row r="132" spans="1:7" x14ac:dyDescent="0.3">
      <c r="A132" s="2" t="s">
        <v>51</v>
      </c>
      <c r="B132" s="2" t="s">
        <v>5</v>
      </c>
      <c r="C132" s="2" t="s">
        <v>45</v>
      </c>
      <c r="D132" s="3">
        <f>INDEX(Tableau2[], MATCH(Résultats[[#This Row],[Cross]],Tableau2[Cross],0), 2)</f>
        <v>1.2</v>
      </c>
      <c r="E132" s="2">
        <v>59</v>
      </c>
      <c r="F132" s="2">
        <v>11</v>
      </c>
      <c r="G132" s="3">
        <f>IF(Résultats[[#This Row],[Place]]="-", 0, Résultats[[#This Row],[Coefficient]]*Résultats[[#This Row],[Nombre de participants]]/Résultats[[#This Row],[Place]])</f>
        <v>6.4363636363636365</v>
      </c>
    </row>
    <row r="133" spans="1:7" x14ac:dyDescent="0.3">
      <c r="A133" s="2" t="s">
        <v>53</v>
      </c>
      <c r="B133" s="2" t="s">
        <v>5</v>
      </c>
      <c r="C133" s="2" t="s">
        <v>45</v>
      </c>
      <c r="D133" s="3">
        <f>INDEX(Tableau2[], MATCH(Résultats[[#This Row],[Cross]],Tableau2[Cross],0), 2)</f>
        <v>1.2</v>
      </c>
      <c r="E133" s="2">
        <v>59</v>
      </c>
      <c r="F133" s="2">
        <v>52</v>
      </c>
      <c r="G133" s="3">
        <f>IF(Résultats[[#This Row],[Place]]="-", 0, Résultats[[#This Row],[Coefficient]]*Résultats[[#This Row],[Nombre de participants]]/Résultats[[#This Row],[Place]])</f>
        <v>1.3615384615384616</v>
      </c>
    </row>
    <row r="134" spans="1:7" x14ac:dyDescent="0.3">
      <c r="A134" s="2" t="s">
        <v>48</v>
      </c>
      <c r="B134" s="2" t="s">
        <v>5</v>
      </c>
      <c r="C134" s="2" t="s">
        <v>45</v>
      </c>
      <c r="D134" s="3">
        <f>INDEX(Tableau2[], MATCH(Résultats[[#This Row],[Cross]],Tableau2[Cross],0), 2)</f>
        <v>1.2</v>
      </c>
      <c r="E134" s="2">
        <v>59</v>
      </c>
      <c r="F134" s="2" t="s">
        <v>98</v>
      </c>
      <c r="G134" s="3">
        <f>IF(Résultats[[#This Row],[Place]]="-", 0, Résultats[[#This Row],[Coefficient]]*Résultats[[#This Row],[Nombre de participants]]/Résultats[[#This Row],[Place]])</f>
        <v>0</v>
      </c>
    </row>
    <row r="135" spans="1:7" x14ac:dyDescent="0.3">
      <c r="A135" s="2" t="s">
        <v>41</v>
      </c>
      <c r="B135" s="2" t="s">
        <v>5</v>
      </c>
      <c r="C135" s="2" t="s">
        <v>85</v>
      </c>
      <c r="D135" s="3">
        <f>INDEX(Tableau2[], MATCH(Résultats[[#This Row],[Cross]],Tableau2[Cross],0), 2)</f>
        <v>1.2</v>
      </c>
      <c r="E135" s="2">
        <v>35</v>
      </c>
      <c r="F135" s="2">
        <v>2</v>
      </c>
      <c r="G135" s="3">
        <f>IF(Résultats[[#This Row],[Place]]="-", 0, Résultats[[#This Row],[Coefficient]]*Résultats[[#This Row],[Nombre de participants]]/Résultats[[#This Row],[Place]])</f>
        <v>21</v>
      </c>
    </row>
    <row r="136" spans="1:7" x14ac:dyDescent="0.3">
      <c r="A136" s="2" t="s">
        <v>43</v>
      </c>
      <c r="B136" s="2" t="s">
        <v>5</v>
      </c>
      <c r="C136" s="2" t="s">
        <v>85</v>
      </c>
      <c r="D136" s="3">
        <f>INDEX(Tableau2[], MATCH(Résultats[[#This Row],[Cross]],Tableau2[Cross],0), 2)</f>
        <v>1.2</v>
      </c>
      <c r="E136" s="2">
        <v>35</v>
      </c>
      <c r="F136" s="2">
        <v>8</v>
      </c>
      <c r="G136" s="3">
        <f>IF(Résultats[[#This Row],[Place]]="-", 0, Résultats[[#This Row],[Coefficient]]*Résultats[[#This Row],[Nombre de participants]]/Résultats[[#This Row],[Place]])</f>
        <v>5.25</v>
      </c>
    </row>
    <row r="137" spans="1:7" x14ac:dyDescent="0.3">
      <c r="A137" s="2" t="s">
        <v>42</v>
      </c>
      <c r="B137" s="2" t="s">
        <v>5</v>
      </c>
      <c r="C137" s="2" t="s">
        <v>85</v>
      </c>
      <c r="D137" s="3">
        <f>INDEX(Tableau2[], MATCH(Résultats[[#This Row],[Cross]],Tableau2[Cross],0), 2)</f>
        <v>1.2</v>
      </c>
      <c r="E137" s="2">
        <v>35</v>
      </c>
      <c r="F137" s="2">
        <v>13</v>
      </c>
      <c r="G137" s="3">
        <f>IF(Résultats[[#This Row],[Place]]="-", 0, Résultats[[#This Row],[Coefficient]]*Résultats[[#This Row],[Nombre de participants]]/Résultats[[#This Row],[Place]])</f>
        <v>3.2307692307692308</v>
      </c>
    </row>
    <row r="138" spans="1:7" x14ac:dyDescent="0.3">
      <c r="A138" s="2" t="s">
        <v>56</v>
      </c>
      <c r="B138" s="2" t="s">
        <v>5</v>
      </c>
      <c r="C138" s="2" t="s">
        <v>86</v>
      </c>
      <c r="D138" s="3">
        <f>INDEX(Tableau2[], MATCH(Résultats[[#This Row],[Cross]],Tableau2[Cross],0), 2)</f>
        <v>1.2</v>
      </c>
      <c r="E138" s="2">
        <v>72</v>
      </c>
      <c r="F138" s="2">
        <v>7</v>
      </c>
      <c r="G138" s="3">
        <f>IF(Résultats[[#This Row],[Place]]="-", 0, Résultats[[#This Row],[Coefficient]]*Résultats[[#This Row],[Nombre de participants]]/Résultats[[#This Row],[Place]])</f>
        <v>12.342857142857142</v>
      </c>
    </row>
    <row r="139" spans="1:7" x14ac:dyDescent="0.3">
      <c r="A139" s="2" t="s">
        <v>62</v>
      </c>
      <c r="B139" s="2" t="s">
        <v>5</v>
      </c>
      <c r="C139" s="2" t="s">
        <v>60</v>
      </c>
      <c r="D139" s="3">
        <f>INDEX(Tableau2[], MATCH(Résultats[[#This Row],[Cross]],Tableau2[Cross],0), 2)</f>
        <v>1.2</v>
      </c>
      <c r="E139" s="2">
        <v>11</v>
      </c>
      <c r="F139" s="2">
        <v>11</v>
      </c>
      <c r="G139" s="3">
        <f>IF(Résultats[[#This Row],[Place]]="-", 0, Résultats[[#This Row],[Coefficient]]*Résultats[[#This Row],[Nombre de participants]]/Résultats[[#This Row],[Place]])</f>
        <v>1.2</v>
      </c>
    </row>
    <row r="140" spans="1:7" x14ac:dyDescent="0.3">
      <c r="A140" s="2" t="s">
        <v>49</v>
      </c>
      <c r="B140" s="2" t="s">
        <v>5</v>
      </c>
      <c r="C140" s="2" t="s">
        <v>45</v>
      </c>
      <c r="D140" s="3">
        <f>INDEX(Tableau2[], MATCH(Résultats[[#This Row],[Cross]],Tableau2[Cross],0), 2)</f>
        <v>1.2</v>
      </c>
      <c r="E140" s="2">
        <v>50</v>
      </c>
      <c r="F140" s="2">
        <v>14</v>
      </c>
      <c r="G140" s="3">
        <f>IF(Résultats[[#This Row],[Place]]="-", 0, Résultats[[#This Row],[Coefficient]]*Résultats[[#This Row],[Nombre de participants]]/Résultats[[#This Row],[Place]])</f>
        <v>4.2857142857142856</v>
      </c>
    </row>
    <row r="141" spans="1:7" x14ac:dyDescent="0.3">
      <c r="A141" s="2" t="s">
        <v>38</v>
      </c>
      <c r="B141" s="2" t="s">
        <v>5</v>
      </c>
      <c r="C141" s="2" t="s">
        <v>37</v>
      </c>
      <c r="D141" s="3">
        <f>INDEX(Tableau2[], MATCH(Résultats[[#This Row],[Cross]],Tableau2[Cross],0), 2)</f>
        <v>1.2</v>
      </c>
      <c r="E141" s="2">
        <v>50</v>
      </c>
      <c r="F141" s="2">
        <v>49</v>
      </c>
      <c r="G141" s="3">
        <f>IF(Résultats[[#This Row],[Place]]="-", 0, Résultats[[#This Row],[Coefficient]]*Résultats[[#This Row],[Nombre de participants]]/Résultats[[#This Row],[Place]])</f>
        <v>1.2244897959183674</v>
      </c>
    </row>
    <row r="142" spans="1:7" x14ac:dyDescent="0.3">
      <c r="A142" s="2" t="s">
        <v>68</v>
      </c>
      <c r="B142" s="2" t="s">
        <v>5</v>
      </c>
      <c r="C142" s="2" t="s">
        <v>65</v>
      </c>
      <c r="D142" s="3">
        <f>INDEX(Tableau2[], MATCH(Résultats[[#This Row],[Cross]],Tableau2[Cross],0), 2)</f>
        <v>1.2</v>
      </c>
      <c r="E142" s="2">
        <v>44</v>
      </c>
      <c r="F142" s="2">
        <v>12</v>
      </c>
      <c r="G142" s="3">
        <f>IF(Résultats[[#This Row],[Place]]="-", 0, Résultats[[#This Row],[Coefficient]]*Résultats[[#This Row],[Nombre de participants]]/Résultats[[#This Row],[Place]])</f>
        <v>4.3999999999999995</v>
      </c>
    </row>
    <row r="143" spans="1:7" x14ac:dyDescent="0.3">
      <c r="A143" s="2" t="s">
        <v>75</v>
      </c>
      <c r="B143" s="2" t="s">
        <v>5</v>
      </c>
      <c r="C143" s="2" t="s">
        <v>74</v>
      </c>
      <c r="D143" s="3">
        <f>INDEX(Tableau2[], MATCH(Résultats[[#This Row],[Cross]],Tableau2[Cross],0), 2)</f>
        <v>1.2</v>
      </c>
      <c r="E143" s="2">
        <v>44</v>
      </c>
      <c r="F143" s="2">
        <v>22</v>
      </c>
      <c r="G143" s="3">
        <f>IF(Résultats[[#This Row],[Place]]="-", 0, Résultats[[#This Row],[Coefficient]]*Résultats[[#This Row],[Nombre de participants]]/Résultats[[#This Row],[Place]])</f>
        <v>2.4</v>
      </c>
    </row>
    <row r="144" spans="1:7" x14ac:dyDescent="0.3">
      <c r="A144" s="2" t="s">
        <v>72</v>
      </c>
      <c r="B144" s="2" t="s">
        <v>5</v>
      </c>
      <c r="C144" s="2" t="s">
        <v>65</v>
      </c>
      <c r="D144" s="3">
        <f>INDEX(Tableau2[], MATCH(Résultats[[#This Row],[Cross]],Tableau2[Cross],0), 2)</f>
        <v>1.2</v>
      </c>
      <c r="E144" s="2">
        <v>44</v>
      </c>
      <c r="F144" s="2">
        <v>32</v>
      </c>
      <c r="G144" s="3">
        <f>IF(Résultats[[#This Row],[Place]]="-", 0, Résultats[[#This Row],[Coefficient]]*Résultats[[#This Row],[Nombre de participants]]/Résultats[[#This Row],[Place]])</f>
        <v>1.65</v>
      </c>
    </row>
    <row r="145" spans="1:7" x14ac:dyDescent="0.3">
      <c r="A145" s="2" t="s">
        <v>9</v>
      </c>
      <c r="B145" s="2" t="s">
        <v>6</v>
      </c>
      <c r="C145" s="2" t="s">
        <v>8</v>
      </c>
      <c r="D145" s="3">
        <f>INDEX(Tableau2[], MATCH(Résultats[[#This Row],[Cross]],Tableau2[Cross],0), 2)</f>
        <v>1.1000000000000001</v>
      </c>
      <c r="E145" s="2">
        <v>11</v>
      </c>
      <c r="F145" s="2">
        <v>9</v>
      </c>
      <c r="G145" s="3">
        <f>IF(Résultats[[#This Row],[Place]]="-", 0, Résultats[[#This Row],[Coefficient]]*Résultats[[#This Row],[Nombre de participants]]/Résultats[[#This Row],[Place]])</f>
        <v>1.3444444444444446</v>
      </c>
    </row>
    <row r="146" spans="1:7" x14ac:dyDescent="0.3">
      <c r="A146" s="2" t="s">
        <v>30</v>
      </c>
      <c r="B146" s="2" t="s">
        <v>6</v>
      </c>
      <c r="C146" s="2" t="s">
        <v>27</v>
      </c>
      <c r="D146" s="3">
        <f>INDEX(Tableau2[], MATCH(Résultats[[#This Row],[Cross]],Tableau2[Cross],0), 2)</f>
        <v>1.1000000000000001</v>
      </c>
      <c r="E146" s="2">
        <v>15</v>
      </c>
      <c r="F146" s="2">
        <v>2</v>
      </c>
      <c r="G146" s="3">
        <f>IF(Résultats[[#This Row],[Place]]="-", 0, Résultats[[#This Row],[Coefficient]]*Résultats[[#This Row],[Nombre de participants]]/Résultats[[#This Row],[Place]])</f>
        <v>8.25</v>
      </c>
    </row>
    <row r="147" spans="1:7" x14ac:dyDescent="0.3">
      <c r="A147" s="2" t="s">
        <v>29</v>
      </c>
      <c r="B147" s="2" t="s">
        <v>6</v>
      </c>
      <c r="C147" s="2" t="s">
        <v>27</v>
      </c>
      <c r="D147" s="3">
        <f>INDEX(Tableau2[], MATCH(Résultats[[#This Row],[Cross]],Tableau2[Cross],0), 2)</f>
        <v>1.1000000000000001</v>
      </c>
      <c r="E147" s="2">
        <v>15</v>
      </c>
      <c r="F147" s="2">
        <v>3</v>
      </c>
      <c r="G147" s="3">
        <f>IF(Résultats[[#This Row],[Place]]="-", 0, Résultats[[#This Row],[Coefficient]]*Résultats[[#This Row],[Nombre de participants]]/Résultats[[#This Row],[Place]])</f>
        <v>5.5</v>
      </c>
    </row>
    <row r="148" spans="1:7" x14ac:dyDescent="0.3">
      <c r="A148" s="2" t="s">
        <v>35</v>
      </c>
      <c r="B148" s="2" t="s">
        <v>6</v>
      </c>
      <c r="C148" s="2" t="s">
        <v>27</v>
      </c>
      <c r="D148" s="3">
        <f>INDEX(Tableau2[], MATCH(Résultats[[#This Row],[Cross]],Tableau2[Cross],0), 2)</f>
        <v>1.1000000000000001</v>
      </c>
      <c r="E148" s="2">
        <v>15</v>
      </c>
      <c r="F148" s="2">
        <v>13</v>
      </c>
      <c r="G148" s="3">
        <f>IF(Résultats[[#This Row],[Place]]="-", 0, Résultats[[#This Row],[Coefficient]]*Résultats[[#This Row],[Nombre de participants]]/Résultats[[#This Row],[Place]])</f>
        <v>1.2692307692307692</v>
      </c>
    </row>
    <row r="149" spans="1:7" x14ac:dyDescent="0.3">
      <c r="A149" s="2" t="s">
        <v>15</v>
      </c>
      <c r="B149" s="2" t="s">
        <v>6</v>
      </c>
      <c r="C149" s="2" t="s">
        <v>14</v>
      </c>
      <c r="D149" s="3">
        <f>INDEX(Tableau2[], MATCH(Résultats[[#This Row],[Cross]],Tableau2[Cross],0), 2)</f>
        <v>1.1000000000000001</v>
      </c>
      <c r="E149" s="2">
        <v>21</v>
      </c>
      <c r="F149" s="2">
        <v>10</v>
      </c>
      <c r="G149" s="3">
        <f>IF(Résultats[[#This Row],[Place]]="-", 0, Résultats[[#This Row],[Coefficient]]*Résultats[[#This Row],[Nombre de participants]]/Résultats[[#This Row],[Place]])</f>
        <v>2.31</v>
      </c>
    </row>
    <row r="150" spans="1:7" x14ac:dyDescent="0.3">
      <c r="A150" s="2" t="s">
        <v>18</v>
      </c>
      <c r="B150" s="2" t="s">
        <v>6</v>
      </c>
      <c r="C150" s="2" t="s">
        <v>14</v>
      </c>
      <c r="D150" s="3">
        <f>INDEX(Tableau2[], MATCH(Résultats[[#This Row],[Cross]],Tableau2[Cross],0), 2)</f>
        <v>1.1000000000000001</v>
      </c>
      <c r="E150" s="2">
        <v>21</v>
      </c>
      <c r="F150" s="2">
        <v>11</v>
      </c>
      <c r="G150" s="3">
        <f>IF(Résultats[[#This Row],[Place]]="-", 0, Résultats[[#This Row],[Coefficient]]*Résultats[[#This Row],[Nombre de participants]]/Résultats[[#This Row],[Place]])</f>
        <v>2.1</v>
      </c>
    </row>
    <row r="151" spans="1:7" x14ac:dyDescent="0.3">
      <c r="A151" s="2" t="s">
        <v>17</v>
      </c>
      <c r="B151" s="2" t="s">
        <v>6</v>
      </c>
      <c r="C151" s="2" t="s">
        <v>14</v>
      </c>
      <c r="D151" s="3">
        <f>INDEX(Tableau2[], MATCH(Résultats[[#This Row],[Cross]],Tableau2[Cross],0), 2)</f>
        <v>1.1000000000000001</v>
      </c>
      <c r="E151" s="2">
        <v>21</v>
      </c>
      <c r="F151" s="2">
        <v>12</v>
      </c>
      <c r="G151" s="3">
        <f>IF(Résultats[[#This Row],[Place]]="-", 0, Résultats[[#This Row],[Coefficient]]*Résultats[[#This Row],[Nombre de participants]]/Résultats[[#This Row],[Place]])</f>
        <v>1.925</v>
      </c>
    </row>
    <row r="152" spans="1:7" x14ac:dyDescent="0.3">
      <c r="A152" s="2" t="s">
        <v>25</v>
      </c>
      <c r="B152" s="2" t="s">
        <v>6</v>
      </c>
      <c r="C152" s="2" t="s">
        <v>21</v>
      </c>
      <c r="D152" s="3">
        <f>INDEX(Tableau2[], MATCH(Résultats[[#This Row],[Cross]],Tableau2[Cross],0), 2)</f>
        <v>1.1000000000000001</v>
      </c>
      <c r="E152" s="2">
        <v>10</v>
      </c>
      <c r="F152" s="2">
        <v>7</v>
      </c>
      <c r="G152" s="3">
        <f>IF(Résultats[[#This Row],[Place]]="-", 0, Résultats[[#This Row],[Coefficient]]*Résultats[[#This Row],[Nombre de participants]]/Résultats[[#This Row],[Place]])</f>
        <v>1.5714285714285714</v>
      </c>
    </row>
    <row r="153" spans="1:7" x14ac:dyDescent="0.3">
      <c r="A153" s="2" t="s">
        <v>22</v>
      </c>
      <c r="B153" s="2" t="s">
        <v>6</v>
      </c>
      <c r="C153" s="2" t="s">
        <v>21</v>
      </c>
      <c r="D153" s="3">
        <f>INDEX(Tableau2[], MATCH(Résultats[[#This Row],[Cross]],Tableau2[Cross],0), 2)</f>
        <v>1.1000000000000001</v>
      </c>
      <c r="E153" s="2">
        <v>10</v>
      </c>
      <c r="F153" s="2">
        <v>2</v>
      </c>
      <c r="G153" s="3">
        <f>IF(Résultats[[#This Row],[Place]]="-", 0, Résultats[[#This Row],[Coefficient]]*Résultats[[#This Row],[Nombre de participants]]/Résultats[[#This Row],[Place]])</f>
        <v>5.5</v>
      </c>
    </row>
    <row r="154" spans="1:7" x14ac:dyDescent="0.3">
      <c r="A154" s="2" t="s">
        <v>61</v>
      </c>
      <c r="B154" s="2" t="s">
        <v>6</v>
      </c>
      <c r="C154" s="2" t="s">
        <v>60</v>
      </c>
      <c r="D154" s="3">
        <f>INDEX(Tableau2[], MATCH(Résultats[[#This Row],[Cross]],Tableau2[Cross],0), 2)</f>
        <v>1.1000000000000001</v>
      </c>
      <c r="E154" s="2">
        <v>9</v>
      </c>
      <c r="F154" s="2">
        <v>5</v>
      </c>
      <c r="G154" s="3">
        <f>IF(Résultats[[#This Row],[Place]]="-", 0, Résultats[[#This Row],[Coefficient]]*Résultats[[#This Row],[Nombre de participants]]/Résultats[[#This Row],[Place]])</f>
        <v>1.98</v>
      </c>
    </row>
    <row r="155" spans="1:7" x14ac:dyDescent="0.3">
      <c r="A155" s="2" t="s">
        <v>64</v>
      </c>
      <c r="B155" s="2" t="s">
        <v>6</v>
      </c>
      <c r="C155" s="2" t="s">
        <v>63</v>
      </c>
      <c r="D155" s="3">
        <f>INDEX(Tableau2[], MATCH(Résultats[[#This Row],[Cross]],Tableau2[Cross],0), 2)</f>
        <v>1.1000000000000001</v>
      </c>
      <c r="E155" s="2">
        <v>9</v>
      </c>
      <c r="F155" s="2">
        <v>7</v>
      </c>
      <c r="G155" s="3">
        <f>IF(Résultats[[#This Row],[Place]]="-", 0, Résultats[[#This Row],[Coefficient]]*Résultats[[#This Row],[Nombre de participants]]/Résultats[[#This Row],[Place]])</f>
        <v>1.4142857142857144</v>
      </c>
    </row>
    <row r="156" spans="1:7" x14ac:dyDescent="0.3">
      <c r="A156" s="2" t="s">
        <v>49</v>
      </c>
      <c r="B156" s="2" t="s">
        <v>6</v>
      </c>
      <c r="C156" s="2" t="s">
        <v>45</v>
      </c>
      <c r="D156" s="3">
        <f>INDEX(Tableau2[], MATCH(Résultats[[#This Row],[Cross]],Tableau2[Cross],0), 2)</f>
        <v>1.1000000000000001</v>
      </c>
      <c r="E156" s="2">
        <v>16</v>
      </c>
      <c r="F156" s="2">
        <v>2</v>
      </c>
      <c r="G156" s="3">
        <f>IF(Résultats[[#This Row],[Place]]="-", 0, Résultats[[#This Row],[Coefficient]]*Résultats[[#This Row],[Nombre de participants]]/Résultats[[#This Row],[Place]])</f>
        <v>8.8000000000000007</v>
      </c>
    </row>
    <row r="157" spans="1:7" x14ac:dyDescent="0.3">
      <c r="A157" s="2" t="s">
        <v>50</v>
      </c>
      <c r="B157" s="2" t="s">
        <v>6</v>
      </c>
      <c r="C157" s="2" t="s">
        <v>45</v>
      </c>
      <c r="D157" s="3">
        <f>INDEX(Tableau2[], MATCH(Résultats[[#This Row],[Cross]],Tableau2[Cross],0), 2)</f>
        <v>1.1000000000000001</v>
      </c>
      <c r="E157" s="2">
        <v>16</v>
      </c>
      <c r="F157" s="2">
        <v>9</v>
      </c>
      <c r="G157" s="3">
        <f>IF(Résultats[[#This Row],[Place]]="-", 0, Résultats[[#This Row],[Coefficient]]*Résultats[[#This Row],[Nombre de participants]]/Résultats[[#This Row],[Place]])</f>
        <v>1.9555555555555557</v>
      </c>
    </row>
    <row r="158" spans="1:7" x14ac:dyDescent="0.3">
      <c r="A158" s="2" t="s">
        <v>58</v>
      </c>
      <c r="B158" s="2" t="s">
        <v>6</v>
      </c>
      <c r="C158" s="2" t="s">
        <v>45</v>
      </c>
      <c r="D158" s="3">
        <f>INDEX(Tableau2[], MATCH(Résultats[[#This Row],[Cross]],Tableau2[Cross],0), 2)</f>
        <v>1.1000000000000001</v>
      </c>
      <c r="E158" s="2">
        <v>16</v>
      </c>
      <c r="F158" s="2">
        <v>14</v>
      </c>
      <c r="G158" s="3">
        <f>IF(Résultats[[#This Row],[Place]]="-", 0, Résultats[[#This Row],[Coefficient]]*Résultats[[#This Row],[Nombre de participants]]/Résultats[[#This Row],[Place]])</f>
        <v>1.2571428571428573</v>
      </c>
    </row>
    <row r="159" spans="1:7" x14ac:dyDescent="0.3">
      <c r="A159" s="2" t="s">
        <v>66</v>
      </c>
      <c r="B159" s="2" t="s">
        <v>6</v>
      </c>
      <c r="C159" s="2" t="s">
        <v>65</v>
      </c>
      <c r="D159" s="3">
        <f>INDEX(Tableau2[], MATCH(Résultats[[#This Row],[Cross]],Tableau2[Cross],0), 2)</f>
        <v>1.1000000000000001</v>
      </c>
      <c r="E159" s="2">
        <v>9</v>
      </c>
      <c r="F159" s="2">
        <v>2</v>
      </c>
      <c r="G159" s="3">
        <f>IF(Résultats[[#This Row],[Place]]="-", 0, Résultats[[#This Row],[Coefficient]]*Résultats[[#This Row],[Nombre de participants]]/Résultats[[#This Row],[Place]])</f>
        <v>4.95</v>
      </c>
    </row>
    <row r="160" spans="1:7" x14ac:dyDescent="0.3">
      <c r="A160" s="2" t="s">
        <v>75</v>
      </c>
      <c r="B160" s="2" t="s">
        <v>6</v>
      </c>
      <c r="C160" s="2" t="s">
        <v>74</v>
      </c>
      <c r="D160" s="3">
        <f>INDEX(Tableau2[], MATCH(Résultats[[#This Row],[Cross]],Tableau2[Cross],0), 2)</f>
        <v>1.1000000000000001</v>
      </c>
      <c r="E160" s="2">
        <v>9</v>
      </c>
      <c r="F160" s="2">
        <v>5</v>
      </c>
      <c r="G160" s="3">
        <f>IF(Résultats[[#This Row],[Place]]="-", 0, Résultats[[#This Row],[Coefficient]]*Résultats[[#This Row],[Nombre de participants]]/Résultats[[#This Row],[Place]])</f>
        <v>1.98</v>
      </c>
    </row>
    <row r="161" spans="1:7" x14ac:dyDescent="0.3">
      <c r="A161" s="2" t="s">
        <v>72</v>
      </c>
      <c r="B161" s="2" t="s">
        <v>6</v>
      </c>
      <c r="C161" s="2" t="s">
        <v>65</v>
      </c>
      <c r="D161" s="3">
        <f>INDEX(Tableau2[], MATCH(Résultats[[#This Row],[Cross]],Tableau2[Cross],0), 2)</f>
        <v>1.1000000000000001</v>
      </c>
      <c r="E161" s="2">
        <v>9</v>
      </c>
      <c r="F161" s="2">
        <v>7</v>
      </c>
      <c r="G161" s="3">
        <f>IF(Résultats[[#This Row],[Place]]="-", 0, Résultats[[#This Row],[Coefficient]]*Résultats[[#This Row],[Nombre de participants]]/Résultats[[#This Row],[Place]])</f>
        <v>1.4142857142857144</v>
      </c>
    </row>
    <row r="162" spans="1:7" x14ac:dyDescent="0.3">
      <c r="A162" s="9" t="s">
        <v>15</v>
      </c>
      <c r="B162" s="9" t="s">
        <v>99</v>
      </c>
      <c r="C162" s="9" t="s">
        <v>14</v>
      </c>
      <c r="D162" s="3">
        <f>INDEX(Tableau2[], MATCH(Résultats[[#This Row],[Cross]],Tableau2[Cross],0), 2)</f>
        <v>1</v>
      </c>
      <c r="E162" s="9">
        <v>13</v>
      </c>
      <c r="F162" s="9">
        <v>3</v>
      </c>
      <c r="G162" s="3">
        <f>IF(Résultats[[#This Row],[Place]]="-", 0, Résultats[[#This Row],[Coefficient]]*Résultats[[#This Row],[Nombre de participants]]/Résultats[[#This Row],[Place]])</f>
        <v>4.333333333333333</v>
      </c>
    </row>
    <row r="163" spans="1:7" x14ac:dyDescent="0.3">
      <c r="A163" s="9" t="s">
        <v>18</v>
      </c>
      <c r="B163" s="9" t="s">
        <v>99</v>
      </c>
      <c r="C163" s="9" t="s">
        <v>14</v>
      </c>
      <c r="D163" s="3">
        <f>INDEX(Tableau2[], MATCH(Résultats[[#This Row],[Cross]],Tableau2[Cross],0), 2)</f>
        <v>1</v>
      </c>
      <c r="E163" s="9">
        <v>13</v>
      </c>
      <c r="F163" s="9">
        <v>7</v>
      </c>
      <c r="G163" s="3">
        <f>IF(Résultats[[#This Row],[Place]]="-", 0, Résultats[[#This Row],[Coefficient]]*Résultats[[#This Row],[Nombre de participants]]/Résultats[[#This Row],[Place]])</f>
        <v>1.8571428571428572</v>
      </c>
    </row>
    <row r="164" spans="1:7" x14ac:dyDescent="0.3">
      <c r="A164" s="9" t="s">
        <v>9</v>
      </c>
      <c r="B164" s="9" t="s">
        <v>99</v>
      </c>
      <c r="C164" s="9" t="s">
        <v>8</v>
      </c>
      <c r="D164" s="3">
        <f>INDEX(Tableau2[], MATCH(Résultats[[#This Row],[Cross]],Tableau2[Cross],0), 2)</f>
        <v>1</v>
      </c>
      <c r="E164" s="9">
        <v>11</v>
      </c>
      <c r="F164" s="9">
        <v>4</v>
      </c>
      <c r="G164" s="3">
        <f>IF(Résultats[[#This Row],[Place]]="-", 0, Résultats[[#This Row],[Coefficient]]*Résultats[[#This Row],[Nombre de participants]]/Résultats[[#This Row],[Place]])</f>
        <v>2.75</v>
      </c>
    </row>
    <row r="165" spans="1:7" x14ac:dyDescent="0.3">
      <c r="A165" s="9" t="s">
        <v>127</v>
      </c>
      <c r="B165" s="9" t="s">
        <v>99</v>
      </c>
      <c r="C165" s="9" t="s">
        <v>8</v>
      </c>
      <c r="D165" s="3">
        <f>INDEX(Tableau2[], MATCH(Résultats[[#This Row],[Cross]],Tableau2[Cross],0), 2)</f>
        <v>1</v>
      </c>
      <c r="E165" s="9">
        <v>11</v>
      </c>
      <c r="F165" s="9">
        <v>7</v>
      </c>
      <c r="G165" s="3">
        <f>IF(Résultats[[#This Row],[Place]]="-", 0, Résultats[[#This Row],[Coefficient]]*Résultats[[#This Row],[Nombre de participants]]/Résultats[[#This Row],[Place]])</f>
        <v>1.5714285714285714</v>
      </c>
    </row>
    <row r="166" spans="1:7" x14ac:dyDescent="0.3">
      <c r="A166" s="9" t="s">
        <v>22</v>
      </c>
      <c r="B166" s="9" t="s">
        <v>99</v>
      </c>
      <c r="C166" s="9" t="s">
        <v>21</v>
      </c>
      <c r="D166" s="3">
        <f>INDEX(Tableau2[], MATCH(Résultats[[#This Row],[Cross]],Tableau2[Cross],0), 2)</f>
        <v>1</v>
      </c>
      <c r="E166" s="9">
        <v>5</v>
      </c>
      <c r="F166" s="9">
        <v>1</v>
      </c>
      <c r="G166" s="3">
        <f>IF(Résultats[[#This Row],[Place]]="-", 0, Résultats[[#This Row],[Coefficient]]*Résultats[[#This Row],[Nombre de participants]]/Résultats[[#This Row],[Place]])</f>
        <v>5</v>
      </c>
    </row>
    <row r="167" spans="1:7" x14ac:dyDescent="0.3">
      <c r="A167" s="9" t="s">
        <v>25</v>
      </c>
      <c r="B167" s="9" t="s">
        <v>99</v>
      </c>
      <c r="C167" s="9" t="s">
        <v>21</v>
      </c>
      <c r="D167" s="3">
        <f>INDEX(Tableau2[], MATCH(Résultats[[#This Row],[Cross]],Tableau2[Cross],0), 2)</f>
        <v>1</v>
      </c>
      <c r="E167" s="9">
        <v>5</v>
      </c>
      <c r="F167" s="9">
        <v>3</v>
      </c>
      <c r="G167" s="3">
        <f>IF(Résultats[[#This Row],[Place]]="-", 0, Résultats[[#This Row],[Coefficient]]*Résultats[[#This Row],[Nombre de participants]]/Résultats[[#This Row],[Place]])</f>
        <v>1.6666666666666667</v>
      </c>
    </row>
    <row r="168" spans="1:7" x14ac:dyDescent="0.3">
      <c r="A168" s="9" t="s">
        <v>61</v>
      </c>
      <c r="B168" s="9" t="s">
        <v>99</v>
      </c>
      <c r="C168" s="9" t="s">
        <v>60</v>
      </c>
      <c r="D168" s="3">
        <f>INDEX(Tableau2[], MATCH(Résultats[[#This Row],[Cross]],Tableau2[Cross],0), 2)</f>
        <v>1</v>
      </c>
      <c r="E168" s="9">
        <v>11</v>
      </c>
      <c r="F168" s="9">
        <v>6</v>
      </c>
      <c r="G168" s="3">
        <f>IF(Résultats[[#This Row],[Place]]="-", 0, Résultats[[#This Row],[Coefficient]]*Résultats[[#This Row],[Nombre de participants]]/Résultats[[#This Row],[Place]])</f>
        <v>1.8333333333333333</v>
      </c>
    </row>
    <row r="169" spans="1:7" x14ac:dyDescent="0.3">
      <c r="A169" s="9" t="s">
        <v>64</v>
      </c>
      <c r="B169" s="9" t="s">
        <v>99</v>
      </c>
      <c r="C169" s="9" t="s">
        <v>63</v>
      </c>
      <c r="D169" s="3">
        <f>INDEX(Tableau2[], MATCH(Résultats[[#This Row],[Cross]],Tableau2[Cross],0), 2)</f>
        <v>1</v>
      </c>
      <c r="E169" s="9">
        <v>11</v>
      </c>
      <c r="F169" s="9">
        <v>10</v>
      </c>
      <c r="G169" s="3">
        <f>IF(Résultats[[#This Row],[Place]]="-", 0, Résultats[[#This Row],[Coefficient]]*Résultats[[#This Row],[Nombre de participants]]/Résultats[[#This Row],[Place]])</f>
        <v>1.1000000000000001</v>
      </c>
    </row>
    <row r="170" spans="1:7" x14ac:dyDescent="0.3">
      <c r="A170" s="9" t="s">
        <v>52</v>
      </c>
      <c r="B170" s="9" t="s">
        <v>99</v>
      </c>
      <c r="C170" s="9" t="s">
        <v>45</v>
      </c>
      <c r="D170" s="3">
        <f>INDEX(Tableau2[], MATCH(Résultats[[#This Row],[Cross]],Tableau2[Cross],0), 2)</f>
        <v>1</v>
      </c>
      <c r="E170" s="9">
        <v>16</v>
      </c>
      <c r="F170" s="9">
        <v>5</v>
      </c>
      <c r="G170" s="3">
        <f>IF(Résultats[[#This Row],[Place]]="-", 0, Résultats[[#This Row],[Coefficient]]*Résultats[[#This Row],[Nombre de participants]]/Résultats[[#This Row],[Place]])</f>
        <v>3.2</v>
      </c>
    </row>
    <row r="171" spans="1:7" x14ac:dyDescent="0.3">
      <c r="A171" s="9" t="s">
        <v>50</v>
      </c>
      <c r="B171" s="9" t="s">
        <v>99</v>
      </c>
      <c r="C171" s="9" t="s">
        <v>45</v>
      </c>
      <c r="D171" s="3">
        <f>INDEX(Tableau2[], MATCH(Résultats[[#This Row],[Cross]],Tableau2[Cross],0), 2)</f>
        <v>1</v>
      </c>
      <c r="E171" s="9">
        <v>16</v>
      </c>
      <c r="F171" s="9">
        <v>10</v>
      </c>
      <c r="G171" s="3">
        <f>IF(Résultats[[#This Row],[Place]]="-", 0, Résultats[[#This Row],[Coefficient]]*Résultats[[#This Row],[Nombre de participants]]/Résultats[[#This Row],[Place]])</f>
        <v>1.6</v>
      </c>
    </row>
    <row r="172" spans="1:7" x14ac:dyDescent="0.3">
      <c r="A172" s="9" t="s">
        <v>71</v>
      </c>
      <c r="B172" s="9" t="s">
        <v>99</v>
      </c>
      <c r="C172" s="9" t="s">
        <v>65</v>
      </c>
      <c r="D172" s="3">
        <f>INDEX(Tableau2[], MATCH(Résultats[[#This Row],[Cross]],Tableau2[Cross],0), 2)</f>
        <v>1</v>
      </c>
      <c r="E172" s="9">
        <v>16</v>
      </c>
      <c r="F172" s="9">
        <v>2</v>
      </c>
      <c r="G172" s="3">
        <f>IF(Résultats[[#This Row],[Place]]="-", 0, Résultats[[#This Row],[Coefficient]]*Résultats[[#This Row],[Nombre de participants]]/Résultats[[#This Row],[Place]])</f>
        <v>8</v>
      </c>
    </row>
    <row r="173" spans="1:7" x14ac:dyDescent="0.3">
      <c r="A173" s="2" t="s">
        <v>13</v>
      </c>
      <c r="B173" s="2" t="s">
        <v>100</v>
      </c>
      <c r="C173" s="2" t="s">
        <v>8</v>
      </c>
      <c r="D173" s="3">
        <f>INDEX(Tableau2[], MATCH(Résultats[[#This Row],[Cross]],Tableau2[Cross],0), 2)</f>
        <v>1.25</v>
      </c>
      <c r="E173" s="2">
        <v>96</v>
      </c>
      <c r="F173" s="2">
        <v>13</v>
      </c>
      <c r="G173" s="3">
        <f>IF(Résultats[[#This Row],[Place]]="-", 0, Résultats[[#This Row],[Coefficient]]*Résultats[[#This Row],[Nombre de participants]]/Résultats[[#This Row],[Place]])</f>
        <v>9.2307692307692299</v>
      </c>
    </row>
    <row r="174" spans="1:7" x14ac:dyDescent="0.3">
      <c r="A174" s="2" t="s">
        <v>9</v>
      </c>
      <c r="B174" s="2" t="s">
        <v>100</v>
      </c>
      <c r="C174" s="2" t="s">
        <v>8</v>
      </c>
      <c r="D174" s="3">
        <f>INDEX(Tableau2[], MATCH(Résultats[[#This Row],[Cross]],Tableau2[Cross],0), 2)</f>
        <v>1.25</v>
      </c>
      <c r="E174" s="2">
        <v>96</v>
      </c>
      <c r="F174" s="2">
        <v>63</v>
      </c>
      <c r="G174" s="3">
        <f>IF(Résultats[[#This Row],[Place]]="-", 0, Résultats[[#This Row],[Coefficient]]*Résultats[[#This Row],[Nombre de participants]]/Résultats[[#This Row],[Place]])</f>
        <v>1.9047619047619047</v>
      </c>
    </row>
    <row r="175" spans="1:7" x14ac:dyDescent="0.3">
      <c r="A175" s="2" t="s">
        <v>127</v>
      </c>
      <c r="B175" s="2" t="s">
        <v>100</v>
      </c>
      <c r="C175" s="2" t="s">
        <v>8</v>
      </c>
      <c r="D175" s="3">
        <f>INDEX(Tableau2[], MATCH(Résultats[[#This Row],[Cross]],Tableau2[Cross],0), 2)</f>
        <v>1.25</v>
      </c>
      <c r="E175" s="2">
        <v>96</v>
      </c>
      <c r="F175" s="2">
        <v>71</v>
      </c>
      <c r="G175" s="3">
        <f>IF(Résultats[[#This Row],[Place]]="-", 0, Résultats[[#This Row],[Coefficient]]*Résultats[[#This Row],[Nombre de participants]]/Résultats[[#This Row],[Place]])</f>
        <v>1.6901408450704225</v>
      </c>
    </row>
    <row r="176" spans="1:7" x14ac:dyDescent="0.3">
      <c r="A176" s="2" t="s">
        <v>16</v>
      </c>
      <c r="B176" s="2" t="s">
        <v>100</v>
      </c>
      <c r="C176" s="2" t="s">
        <v>14</v>
      </c>
      <c r="D176" s="3">
        <f>INDEX(Tableau2[], MATCH(Résultats[[#This Row],[Cross]],Tableau2[Cross],0), 2)</f>
        <v>1.25</v>
      </c>
      <c r="E176" s="2">
        <v>82</v>
      </c>
      <c r="F176" s="2">
        <v>13</v>
      </c>
      <c r="G176" s="3">
        <f>IF(Résultats[[#This Row],[Place]]="-", 0, Résultats[[#This Row],[Coefficient]]*Résultats[[#This Row],[Nombre de participants]]/Résultats[[#This Row],[Place]])</f>
        <v>7.884615384615385</v>
      </c>
    </row>
    <row r="177" spans="1:7" x14ac:dyDescent="0.3">
      <c r="A177" s="2" t="s">
        <v>15</v>
      </c>
      <c r="B177" s="2" t="s">
        <v>100</v>
      </c>
      <c r="C177" s="2" t="s">
        <v>14</v>
      </c>
      <c r="D177" s="3">
        <f>INDEX(Tableau2[], MATCH(Résultats[[#This Row],[Cross]],Tableau2[Cross],0), 2)</f>
        <v>1.25</v>
      </c>
      <c r="E177" s="2">
        <v>82</v>
      </c>
      <c r="F177" s="2">
        <v>41</v>
      </c>
      <c r="G177" s="3">
        <f>IF(Résultats[[#This Row],[Place]]="-", 0, Résultats[[#This Row],[Coefficient]]*Résultats[[#This Row],[Nombre de participants]]/Résultats[[#This Row],[Place]])</f>
        <v>2.5</v>
      </c>
    </row>
    <row r="178" spans="1:7" x14ac:dyDescent="0.3">
      <c r="A178" s="2" t="s">
        <v>23</v>
      </c>
      <c r="B178" s="2" t="s">
        <v>100</v>
      </c>
      <c r="C178" s="2" t="s">
        <v>21</v>
      </c>
      <c r="D178" s="3">
        <f>INDEX(Tableau2[], MATCH(Résultats[[#This Row],[Cross]],Tableau2[Cross],0), 2)</f>
        <v>1.25</v>
      </c>
      <c r="E178" s="2">
        <v>49</v>
      </c>
      <c r="F178" s="2">
        <v>19</v>
      </c>
      <c r="G178" s="3">
        <f>IF(Résultats[[#This Row],[Place]]="-", 0, Résultats[[#This Row],[Coefficient]]*Résultats[[#This Row],[Nombre de participants]]/Résultats[[#This Row],[Place]])</f>
        <v>3.2236842105263159</v>
      </c>
    </row>
    <row r="179" spans="1:7" x14ac:dyDescent="0.3">
      <c r="A179" s="2" t="s">
        <v>22</v>
      </c>
      <c r="B179" s="2" t="s">
        <v>100</v>
      </c>
      <c r="C179" s="2" t="s">
        <v>21</v>
      </c>
      <c r="D179" s="3">
        <f>INDEX(Tableau2[], MATCH(Résultats[[#This Row],[Cross]],Tableau2[Cross],0), 2)</f>
        <v>1.25</v>
      </c>
      <c r="E179" s="2">
        <v>49</v>
      </c>
      <c r="F179" s="2">
        <v>24</v>
      </c>
      <c r="G179" s="3">
        <f>IF(Résultats[[#This Row],[Place]]="-", 0, Résultats[[#This Row],[Coefficient]]*Résultats[[#This Row],[Nombre de participants]]/Résultats[[#This Row],[Place]])</f>
        <v>2.5520833333333335</v>
      </c>
    </row>
    <row r="180" spans="1:7" x14ac:dyDescent="0.3">
      <c r="A180" s="2" t="s">
        <v>28</v>
      </c>
      <c r="B180" s="2" t="s">
        <v>100</v>
      </c>
      <c r="C180" s="2" t="s">
        <v>27</v>
      </c>
      <c r="D180" s="3">
        <f>INDEX(Tableau2[], MATCH(Résultats[[#This Row],[Cross]],Tableau2[Cross],0), 2)</f>
        <v>1.25</v>
      </c>
      <c r="E180" s="2">
        <v>75</v>
      </c>
      <c r="F180" s="2">
        <v>6</v>
      </c>
      <c r="G180" s="3">
        <f>IF(Résultats[[#This Row],[Place]]="-", 0, Résultats[[#This Row],[Coefficient]]*Résultats[[#This Row],[Nombre de participants]]/Résultats[[#This Row],[Place]])</f>
        <v>15.625</v>
      </c>
    </row>
    <row r="181" spans="1:7" x14ac:dyDescent="0.3">
      <c r="A181" s="2" t="s">
        <v>29</v>
      </c>
      <c r="B181" s="2" t="s">
        <v>100</v>
      </c>
      <c r="C181" s="2" t="s">
        <v>27</v>
      </c>
      <c r="D181" s="3">
        <f>INDEX(Tableau2[], MATCH(Résultats[[#This Row],[Cross]],Tableau2[Cross],0), 2)</f>
        <v>1.25</v>
      </c>
      <c r="E181" s="2">
        <v>75</v>
      </c>
      <c r="F181" s="2">
        <v>24</v>
      </c>
      <c r="G181" s="3">
        <f>IF(Résultats[[#This Row],[Place]]="-", 0, Résultats[[#This Row],[Coefficient]]*Résultats[[#This Row],[Nombre de participants]]/Résultats[[#This Row],[Place]])</f>
        <v>3.90625</v>
      </c>
    </row>
    <row r="182" spans="1:7" x14ac:dyDescent="0.3">
      <c r="A182" s="2" t="s">
        <v>128</v>
      </c>
      <c r="B182" s="2" t="s">
        <v>100</v>
      </c>
      <c r="C182" s="2" t="s">
        <v>37</v>
      </c>
      <c r="D182" s="3">
        <f>INDEX(Tableau2[], MATCH(Résultats[[#This Row],[Cross]],Tableau2[Cross],0), 2)</f>
        <v>1.25</v>
      </c>
      <c r="E182" s="2">
        <v>40</v>
      </c>
      <c r="F182" s="2">
        <v>24</v>
      </c>
      <c r="G182" s="3">
        <f>IF(Résultats[[#This Row],[Place]]="-", 0, Résultats[[#This Row],[Coefficient]]*Résultats[[#This Row],[Nombre de participants]]/Résultats[[#This Row],[Place]])</f>
        <v>2.0833333333333335</v>
      </c>
    </row>
    <row r="183" spans="1:7" x14ac:dyDescent="0.3">
      <c r="A183" s="2" t="s">
        <v>43</v>
      </c>
      <c r="B183" s="2" t="s">
        <v>100</v>
      </c>
      <c r="C183" s="2" t="s">
        <v>85</v>
      </c>
      <c r="D183" s="3">
        <f>INDEX(Tableau2[], MATCH(Résultats[[#This Row],[Cross]],Tableau2[Cross],0), 2)</f>
        <v>1.25</v>
      </c>
      <c r="E183" s="2">
        <v>43</v>
      </c>
      <c r="F183" s="2">
        <v>8</v>
      </c>
      <c r="G183" s="3">
        <f>IF(Résultats[[#This Row],[Place]]="-", 0, Résultats[[#This Row],[Coefficient]]*Résultats[[#This Row],[Nombre de participants]]/Résultats[[#This Row],[Place]])</f>
        <v>6.71875</v>
      </c>
    </row>
    <row r="184" spans="1:7" x14ac:dyDescent="0.3">
      <c r="A184" s="2" t="s">
        <v>56</v>
      </c>
      <c r="B184" s="2" t="s">
        <v>100</v>
      </c>
      <c r="C184" s="2" t="s">
        <v>86</v>
      </c>
      <c r="D184" s="3">
        <f>INDEX(Tableau2[], MATCH(Résultats[[#This Row],[Cross]],Tableau2[Cross],0), 2)</f>
        <v>1.25</v>
      </c>
      <c r="E184" s="2">
        <v>92</v>
      </c>
      <c r="F184" s="2">
        <v>2</v>
      </c>
      <c r="G184" s="3">
        <f>IF(Résultats[[#This Row],[Place]]="-", 0, Résultats[[#This Row],[Coefficient]]*Résultats[[#This Row],[Nombre de participants]]/Résultats[[#This Row],[Place]])</f>
        <v>57.5</v>
      </c>
    </row>
    <row r="185" spans="1:7" x14ac:dyDescent="0.3">
      <c r="A185" s="2" t="s">
        <v>51</v>
      </c>
      <c r="B185" s="2" t="s">
        <v>100</v>
      </c>
      <c r="C185" s="2" t="s">
        <v>45</v>
      </c>
      <c r="D185" s="3">
        <f>INDEX(Tableau2[], MATCH(Résultats[[#This Row],[Cross]],Tableau2[Cross],0), 2)</f>
        <v>1.25</v>
      </c>
      <c r="E185" s="2">
        <v>85</v>
      </c>
      <c r="F185" s="2">
        <v>7</v>
      </c>
      <c r="G185" s="3">
        <f>IF(Résultats[[#This Row],[Place]]="-", 0, Résultats[[#This Row],[Coefficient]]*Résultats[[#This Row],[Nombre de participants]]/Résultats[[#This Row],[Place]])</f>
        <v>15.178571428571429</v>
      </c>
    </row>
    <row r="186" spans="1:7" x14ac:dyDescent="0.3">
      <c r="A186" s="2" t="s">
        <v>47</v>
      </c>
      <c r="B186" s="2" t="s">
        <v>100</v>
      </c>
      <c r="C186" s="2" t="s">
        <v>45</v>
      </c>
      <c r="D186" s="3">
        <f>INDEX(Tableau2[], MATCH(Résultats[[#This Row],[Cross]],Tableau2[Cross],0), 2)</f>
        <v>1.25</v>
      </c>
      <c r="E186" s="2">
        <v>85</v>
      </c>
      <c r="F186" s="2">
        <v>27</v>
      </c>
      <c r="G186" s="3">
        <f>IF(Résultats[[#This Row],[Place]]="-", 0, Résultats[[#This Row],[Coefficient]]*Résultats[[#This Row],[Nombre de participants]]/Résultats[[#This Row],[Place]])</f>
        <v>3.9351851851851851</v>
      </c>
    </row>
    <row r="187" spans="1:7" x14ac:dyDescent="0.3">
      <c r="A187" s="2" t="s">
        <v>50</v>
      </c>
      <c r="B187" s="2" t="s">
        <v>100</v>
      </c>
      <c r="C187" s="2" t="s">
        <v>45</v>
      </c>
      <c r="D187" s="3">
        <f>INDEX(Tableau2[], MATCH(Résultats[[#This Row],[Cross]],Tableau2[Cross],0), 2)</f>
        <v>1.25</v>
      </c>
      <c r="E187" s="2">
        <v>85</v>
      </c>
      <c r="F187" s="2">
        <v>76</v>
      </c>
      <c r="G187" s="3">
        <f>IF(Résultats[[#This Row],[Place]]="-", 0, Résultats[[#This Row],[Coefficient]]*Résultats[[#This Row],[Nombre de participants]]/Résultats[[#This Row],[Place]])</f>
        <v>1.3980263157894737</v>
      </c>
    </row>
    <row r="188" spans="1:7" x14ac:dyDescent="0.3">
      <c r="A188" s="2" t="s">
        <v>129</v>
      </c>
      <c r="B188" s="2" t="s">
        <v>100</v>
      </c>
      <c r="C188" s="2" t="s">
        <v>60</v>
      </c>
      <c r="D188" s="3">
        <f>INDEX(Tableau2[], MATCH(Résultats[[#This Row],[Cross]],Tableau2[Cross],0), 2)</f>
        <v>1.25</v>
      </c>
      <c r="E188" s="2">
        <v>40</v>
      </c>
      <c r="F188" s="2">
        <v>15</v>
      </c>
      <c r="G188" s="3">
        <f>IF(Résultats[[#This Row],[Place]]="-", 0, Résultats[[#This Row],[Coefficient]]*Résultats[[#This Row],[Nombre de participants]]/Résultats[[#This Row],[Place]])</f>
        <v>3.3333333333333335</v>
      </c>
    </row>
    <row r="189" spans="1:7" x14ac:dyDescent="0.3">
      <c r="A189" s="2" t="s">
        <v>62</v>
      </c>
      <c r="B189" s="2" t="s">
        <v>100</v>
      </c>
      <c r="C189" s="2" t="s">
        <v>60</v>
      </c>
      <c r="D189" s="3">
        <f>INDEX(Tableau2[], MATCH(Résultats[[#This Row],[Cross]],Tableau2[Cross],0), 2)</f>
        <v>1.25</v>
      </c>
      <c r="E189" s="2">
        <v>40</v>
      </c>
      <c r="F189" s="2">
        <v>25</v>
      </c>
      <c r="G189" s="3">
        <f>IF(Résultats[[#This Row],[Place]]="-", 0, Résultats[[#This Row],[Coefficient]]*Résultats[[#This Row],[Nombre de participants]]/Résultats[[#This Row],[Place]])</f>
        <v>2</v>
      </c>
    </row>
    <row r="190" spans="1:7" x14ac:dyDescent="0.3">
      <c r="A190" s="2" t="s">
        <v>64</v>
      </c>
      <c r="B190" s="2" t="s">
        <v>100</v>
      </c>
      <c r="C190" s="2" t="s">
        <v>63</v>
      </c>
      <c r="D190" s="3">
        <f>INDEX(Tableau2[], MATCH(Résultats[[#This Row],[Cross]],Tableau2[Cross],0), 2)</f>
        <v>1.25</v>
      </c>
      <c r="E190" s="2">
        <v>40</v>
      </c>
      <c r="F190" s="2">
        <v>36</v>
      </c>
      <c r="G190" s="3">
        <f>IF(Résultats[[#This Row],[Place]]="-", 0, Résultats[[#This Row],[Coefficient]]*Résultats[[#This Row],[Nombre de participants]]/Résultats[[#This Row],[Place]])</f>
        <v>1.3888888888888888</v>
      </c>
    </row>
    <row r="191" spans="1:7" x14ac:dyDescent="0.3">
      <c r="A191" s="2" t="s">
        <v>68</v>
      </c>
      <c r="B191" s="2" t="s">
        <v>100</v>
      </c>
      <c r="C191" s="2" t="s">
        <v>65</v>
      </c>
      <c r="D191" s="3">
        <f>INDEX(Tableau2[], MATCH(Résultats[[#This Row],[Cross]],Tableau2[Cross],0), 2)</f>
        <v>1.25</v>
      </c>
      <c r="E191" s="2">
        <v>106</v>
      </c>
      <c r="F191" s="2">
        <v>19</v>
      </c>
      <c r="G191" s="3">
        <f>IF(Résultats[[#This Row],[Place]]="-", 0, Résultats[[#This Row],[Coefficient]]*Résultats[[#This Row],[Nombre de participants]]/Résultats[[#This Row],[Place]])</f>
        <v>6.9736842105263159</v>
      </c>
    </row>
    <row r="192" spans="1:7" x14ac:dyDescent="0.3">
      <c r="A192" s="2" t="s">
        <v>75</v>
      </c>
      <c r="B192" s="2" t="s">
        <v>100</v>
      </c>
      <c r="C192" s="2" t="s">
        <v>74</v>
      </c>
      <c r="D192" s="3">
        <f>INDEX(Tableau2[], MATCH(Résultats[[#This Row],[Cross]],Tableau2[Cross],0), 2)</f>
        <v>1.25</v>
      </c>
      <c r="E192" s="2">
        <v>106</v>
      </c>
      <c r="F192" s="2">
        <v>32</v>
      </c>
      <c r="G192" s="3">
        <f>IF(Résultats[[#This Row],[Place]]="-", 0, Résultats[[#This Row],[Coefficient]]*Résultats[[#This Row],[Nombre de participants]]/Résultats[[#This Row],[Place]])</f>
        <v>4.140625</v>
      </c>
    </row>
    <row r="193" spans="1:7" x14ac:dyDescent="0.3">
      <c r="A193" s="2" t="s">
        <v>84</v>
      </c>
      <c r="B193" s="2" t="s">
        <v>100</v>
      </c>
      <c r="C193" s="2" t="s">
        <v>82</v>
      </c>
      <c r="D193" s="3">
        <f>INDEX(Tableau2[], MATCH(Résultats[[#This Row],[Cross]],Tableau2[Cross],0), 2)</f>
        <v>1.25</v>
      </c>
      <c r="E193" s="2">
        <v>106</v>
      </c>
      <c r="F193" s="2">
        <v>41</v>
      </c>
      <c r="G193" s="3">
        <f>IF(Résultats[[#This Row],[Place]]="-", 0, Résultats[[#This Row],[Coefficient]]*Résultats[[#This Row],[Nombre de participants]]/Résultats[[#This Row],[Place]])</f>
        <v>3.2317073170731709</v>
      </c>
    </row>
    <row r="194" spans="1:7" x14ac:dyDescent="0.3">
      <c r="A194" s="2" t="s">
        <v>72</v>
      </c>
      <c r="B194" s="2" t="s">
        <v>100</v>
      </c>
      <c r="C194" s="2" t="s">
        <v>65</v>
      </c>
      <c r="D194" s="3">
        <f>INDEX(Tableau2[], MATCH(Résultats[[#This Row],[Cross]],Tableau2[Cross],0), 2)</f>
        <v>1.25</v>
      </c>
      <c r="E194" s="2">
        <v>106</v>
      </c>
      <c r="F194" s="2">
        <v>73</v>
      </c>
      <c r="G194" s="3">
        <f>IF(Résultats[[#This Row],[Place]]="-", 0, Résultats[[#This Row],[Coefficient]]*Résultats[[#This Row],[Nombre de participants]]/Résultats[[#This Row],[Place]])</f>
        <v>1.8150684931506849</v>
      </c>
    </row>
    <row r="195" spans="1:7" x14ac:dyDescent="0.3">
      <c r="A195" s="2" t="s">
        <v>130</v>
      </c>
      <c r="B195" s="2" t="s">
        <v>101</v>
      </c>
      <c r="C195" s="2" t="s">
        <v>8</v>
      </c>
      <c r="D195" s="3">
        <f>INDEX(Tableau2[], MATCH(Résultats[[#This Row],[Cross]],Tableau2[Cross],0), 2)</f>
        <v>1.1000000000000001</v>
      </c>
      <c r="E195" s="2">
        <v>15</v>
      </c>
      <c r="F195" s="2">
        <v>7</v>
      </c>
      <c r="G195" s="3">
        <f>IF(Résultats[[#This Row],[Place]]="-", 0, Résultats[[#This Row],[Coefficient]]*Résultats[[#This Row],[Nombre de participants]]/Résultats[[#This Row],[Place]])</f>
        <v>2.3571428571428572</v>
      </c>
    </row>
    <row r="196" spans="1:7" x14ac:dyDescent="0.3">
      <c r="A196" s="2" t="s">
        <v>9</v>
      </c>
      <c r="B196" s="2" t="s">
        <v>101</v>
      </c>
      <c r="C196" s="2" t="s">
        <v>8</v>
      </c>
      <c r="D196" s="3">
        <f>INDEX(Tableau2[], MATCH(Résultats[[#This Row],[Cross]],Tableau2[Cross],0), 2)</f>
        <v>1.1000000000000001</v>
      </c>
      <c r="E196" s="2">
        <v>15</v>
      </c>
      <c r="F196" s="2">
        <v>8</v>
      </c>
      <c r="G196" s="3">
        <f>IF(Résultats[[#This Row],[Place]]="-", 0, Résultats[[#This Row],[Coefficient]]*Résultats[[#This Row],[Nombre de participants]]/Résultats[[#This Row],[Place]])</f>
        <v>2.0625</v>
      </c>
    </row>
    <row r="197" spans="1:7" x14ac:dyDescent="0.3">
      <c r="A197" s="2" t="s">
        <v>127</v>
      </c>
      <c r="B197" s="2" t="s">
        <v>101</v>
      </c>
      <c r="C197" s="2" t="s">
        <v>8</v>
      </c>
      <c r="D197" s="3">
        <f>INDEX(Tableau2[], MATCH(Résultats[[#This Row],[Cross]],Tableau2[Cross],0), 2)</f>
        <v>1.1000000000000001</v>
      </c>
      <c r="E197" s="2">
        <v>15</v>
      </c>
      <c r="F197" s="2">
        <v>13</v>
      </c>
      <c r="G197" s="3">
        <f>IF(Résultats[[#This Row],[Place]]="-", 0, Résultats[[#This Row],[Coefficient]]*Résultats[[#This Row],[Nombre de participants]]/Résultats[[#This Row],[Place]])</f>
        <v>1.2692307692307692</v>
      </c>
    </row>
    <row r="198" spans="1:7" x14ac:dyDescent="0.3">
      <c r="A198" s="2" t="s">
        <v>15</v>
      </c>
      <c r="B198" s="2" t="s">
        <v>101</v>
      </c>
      <c r="C198" s="2" t="s">
        <v>14</v>
      </c>
      <c r="D198" s="3">
        <f>INDEX(Tableau2[], MATCH(Résultats[[#This Row],[Cross]],Tableau2[Cross],0), 2)</f>
        <v>1.1000000000000001</v>
      </c>
      <c r="E198" s="2">
        <v>12</v>
      </c>
      <c r="F198" s="2">
        <v>6</v>
      </c>
      <c r="G198" s="3">
        <f>IF(Résultats[[#This Row],[Place]]="-", 0, Résultats[[#This Row],[Coefficient]]*Résultats[[#This Row],[Nombre de participants]]/Résultats[[#This Row],[Place]])</f>
        <v>2.2000000000000002</v>
      </c>
    </row>
    <row r="199" spans="1:7" x14ac:dyDescent="0.3">
      <c r="A199" s="2" t="s">
        <v>18</v>
      </c>
      <c r="B199" s="2" t="s">
        <v>101</v>
      </c>
      <c r="C199" s="2" t="s">
        <v>14</v>
      </c>
      <c r="D199" s="3">
        <f>INDEX(Tableau2[], MATCH(Résultats[[#This Row],[Cross]],Tableau2[Cross],0), 2)</f>
        <v>1.1000000000000001</v>
      </c>
      <c r="E199" s="2">
        <v>12</v>
      </c>
      <c r="F199" s="2">
        <v>7</v>
      </c>
      <c r="G199" s="3">
        <f>IF(Résultats[[#This Row],[Place]]="-", 0, Résultats[[#This Row],[Coefficient]]*Résultats[[#This Row],[Nombre de participants]]/Résultats[[#This Row],[Place]])</f>
        <v>1.8857142857142859</v>
      </c>
    </row>
    <row r="200" spans="1:7" x14ac:dyDescent="0.3">
      <c r="A200" s="2" t="s">
        <v>22</v>
      </c>
      <c r="B200" s="2" t="s">
        <v>101</v>
      </c>
      <c r="C200" s="2" t="s">
        <v>21</v>
      </c>
      <c r="D200" s="3">
        <f>INDEX(Tableau2[], MATCH(Résultats[[#This Row],[Cross]],Tableau2[Cross],0), 2)</f>
        <v>1.1000000000000001</v>
      </c>
      <c r="E200" s="2">
        <v>11</v>
      </c>
      <c r="F200" s="2">
        <v>1</v>
      </c>
      <c r="G200" s="3">
        <f>IF(Résultats[[#This Row],[Place]]="-", 0, Résultats[[#This Row],[Coefficient]]*Résultats[[#This Row],[Nombre de participants]]/Résultats[[#This Row],[Place]])</f>
        <v>12.100000000000001</v>
      </c>
    </row>
    <row r="201" spans="1:7" x14ac:dyDescent="0.3">
      <c r="A201" s="2" t="s">
        <v>23</v>
      </c>
      <c r="B201" s="2" t="s">
        <v>101</v>
      </c>
      <c r="C201" s="2" t="s">
        <v>21</v>
      </c>
      <c r="D201" s="3">
        <f>INDEX(Tableau2[], MATCH(Résultats[[#This Row],[Cross]],Tableau2[Cross],0), 2)</f>
        <v>1.1000000000000001</v>
      </c>
      <c r="E201" s="2">
        <v>11</v>
      </c>
      <c r="F201" s="2">
        <v>3</v>
      </c>
      <c r="G201" s="3">
        <f>IF(Résultats[[#This Row],[Place]]="-", 0, Résultats[[#This Row],[Coefficient]]*Résultats[[#This Row],[Nombre de participants]]/Résultats[[#This Row],[Place]])</f>
        <v>4.0333333333333341</v>
      </c>
    </row>
    <row r="202" spans="1:7" x14ac:dyDescent="0.3">
      <c r="A202" s="2" t="s">
        <v>25</v>
      </c>
      <c r="B202" s="2" t="s">
        <v>101</v>
      </c>
      <c r="C202" s="2" t="s">
        <v>21</v>
      </c>
      <c r="D202" s="3">
        <f>INDEX(Tableau2[], MATCH(Résultats[[#This Row],[Cross]],Tableau2[Cross],0), 2)</f>
        <v>1.1000000000000001</v>
      </c>
      <c r="E202" s="2">
        <v>11</v>
      </c>
      <c r="F202" s="2">
        <v>6</v>
      </c>
      <c r="G202" s="3">
        <f>IF(Résultats[[#This Row],[Place]]="-", 0, Résultats[[#This Row],[Coefficient]]*Résultats[[#This Row],[Nombre de participants]]/Résultats[[#This Row],[Place]])</f>
        <v>2.0166666666666671</v>
      </c>
    </row>
    <row r="203" spans="1:7" x14ac:dyDescent="0.3">
      <c r="A203" s="2" t="s">
        <v>129</v>
      </c>
      <c r="B203" s="2" t="s">
        <v>101</v>
      </c>
      <c r="C203" s="2" t="s">
        <v>60</v>
      </c>
      <c r="D203" s="3">
        <f>INDEX(Tableau2[], MATCH(Résultats[[#This Row],[Cross]],Tableau2[Cross],0), 2)</f>
        <v>1.1000000000000001</v>
      </c>
      <c r="E203" s="2">
        <v>5</v>
      </c>
      <c r="F203" s="2">
        <v>2</v>
      </c>
      <c r="G203" s="3">
        <f>IF(Résultats[[#This Row],[Place]]="-", 0, Résultats[[#This Row],[Coefficient]]*Résultats[[#This Row],[Nombre de participants]]/Résultats[[#This Row],[Place]])</f>
        <v>2.75</v>
      </c>
    </row>
    <row r="204" spans="1:7" x14ac:dyDescent="0.3">
      <c r="A204" s="2" t="s">
        <v>61</v>
      </c>
      <c r="B204" s="2" t="s">
        <v>101</v>
      </c>
      <c r="C204" s="2" t="s">
        <v>60</v>
      </c>
      <c r="D204" s="3">
        <f>INDEX(Tableau2[], MATCH(Résultats[[#This Row],[Cross]],Tableau2[Cross],0), 2)</f>
        <v>1.1000000000000001</v>
      </c>
      <c r="E204" s="2">
        <v>5</v>
      </c>
      <c r="F204" s="2">
        <v>3</v>
      </c>
      <c r="G204" s="3">
        <f>IF(Résultats[[#This Row],[Place]]="-", 0, Résultats[[#This Row],[Coefficient]]*Résultats[[#This Row],[Nombre de participants]]/Résultats[[#This Row],[Place]])</f>
        <v>1.8333333333333333</v>
      </c>
    </row>
    <row r="205" spans="1:7" x14ac:dyDescent="0.3">
      <c r="A205" s="2" t="s">
        <v>28</v>
      </c>
      <c r="B205" s="2" t="s">
        <v>101</v>
      </c>
      <c r="C205" s="2" t="s">
        <v>27</v>
      </c>
      <c r="D205" s="3">
        <f>INDEX(Tableau2[], MATCH(Résultats[[#This Row],[Cross]],Tableau2[Cross],0), 2)</f>
        <v>1.1000000000000001</v>
      </c>
      <c r="E205" s="2">
        <v>12</v>
      </c>
      <c r="F205" s="2">
        <v>1</v>
      </c>
      <c r="G205" s="3">
        <f>IF(Résultats[[#This Row],[Place]]="-", 0, Résultats[[#This Row],[Coefficient]]*Résultats[[#This Row],[Nombre de participants]]/Résultats[[#This Row],[Place]])</f>
        <v>13.200000000000001</v>
      </c>
    </row>
    <row r="206" spans="1:7" x14ac:dyDescent="0.3">
      <c r="A206" s="2" t="s">
        <v>33</v>
      </c>
      <c r="B206" s="2" t="s">
        <v>101</v>
      </c>
      <c r="C206" s="2" t="s">
        <v>27</v>
      </c>
      <c r="D206" s="3">
        <f>INDEX(Tableau2[], MATCH(Résultats[[#This Row],[Cross]],Tableau2[Cross],0), 2)</f>
        <v>1.1000000000000001</v>
      </c>
      <c r="E206" s="2">
        <v>12</v>
      </c>
      <c r="F206" s="2">
        <v>10</v>
      </c>
      <c r="G206" s="3">
        <f>IF(Résultats[[#This Row],[Place]]="-", 0, Résultats[[#This Row],[Coefficient]]*Résultats[[#This Row],[Nombre de participants]]/Résultats[[#This Row],[Place]])</f>
        <v>1.32</v>
      </c>
    </row>
    <row r="207" spans="1:7" x14ac:dyDescent="0.3">
      <c r="A207" s="2" t="s">
        <v>50</v>
      </c>
      <c r="B207" s="2" t="s">
        <v>101</v>
      </c>
      <c r="C207" s="2" t="s">
        <v>45</v>
      </c>
      <c r="D207" s="3">
        <f>INDEX(Tableau2[], MATCH(Résultats[[#This Row],[Cross]],Tableau2[Cross],0), 2)</f>
        <v>1.1000000000000001</v>
      </c>
      <c r="E207" s="2">
        <v>12</v>
      </c>
      <c r="F207" s="2">
        <v>10</v>
      </c>
      <c r="G207" s="3">
        <f>IF(Résultats[[#This Row],[Place]]="-", 0, Résultats[[#This Row],[Coefficient]]*Résultats[[#This Row],[Nombre de participants]]/Résultats[[#This Row],[Place]])</f>
        <v>1.32</v>
      </c>
    </row>
    <row r="208" spans="1:7" x14ac:dyDescent="0.3">
      <c r="A208" s="2" t="s">
        <v>66</v>
      </c>
      <c r="B208" s="2" t="s">
        <v>101</v>
      </c>
      <c r="C208" s="2" t="s">
        <v>65</v>
      </c>
      <c r="D208" s="3">
        <f>INDEX(Tableau2[], MATCH(Résultats[[#This Row],[Cross]],Tableau2[Cross],0), 2)</f>
        <v>1.1000000000000001</v>
      </c>
      <c r="E208" s="2">
        <v>7</v>
      </c>
      <c r="F208" s="2">
        <v>3</v>
      </c>
      <c r="G208" s="3">
        <f>IF(Résultats[[#This Row],[Place]]="-", 0, Résultats[[#This Row],[Coefficient]]*Résultats[[#This Row],[Nombre de participants]]/Résultats[[#This Row],[Place]])</f>
        <v>2.5666666666666669</v>
      </c>
    </row>
    <row r="209" spans="1:7" x14ac:dyDescent="0.3">
      <c r="A209" s="2" t="s">
        <v>71</v>
      </c>
      <c r="B209" s="2" t="s">
        <v>101</v>
      </c>
      <c r="C209" s="2" t="s">
        <v>65</v>
      </c>
      <c r="D209" s="3">
        <f>INDEX(Tableau2[], MATCH(Résultats[[#This Row],[Cross]],Tableau2[Cross],0), 2)</f>
        <v>1.1000000000000001</v>
      </c>
      <c r="E209" s="2">
        <v>7</v>
      </c>
      <c r="F209" s="2">
        <v>4</v>
      </c>
      <c r="G209" s="3">
        <f>IF(Résultats[[#This Row],[Place]]="-", 0, Résultats[[#This Row],[Coefficient]]*Résultats[[#This Row],[Nombre de participants]]/Résultats[[#This Row],[Place]])</f>
        <v>1.9250000000000003</v>
      </c>
    </row>
    <row r="210" spans="1:7" x14ac:dyDescent="0.3">
      <c r="A210" s="2" t="s">
        <v>75</v>
      </c>
      <c r="B210" s="2" t="s">
        <v>101</v>
      </c>
      <c r="C210" s="2" t="s">
        <v>74</v>
      </c>
      <c r="D210" s="3">
        <f>INDEX(Tableau2[], MATCH(Résultats[[#This Row],[Cross]],Tableau2[Cross],0), 2)</f>
        <v>1.1000000000000001</v>
      </c>
      <c r="E210" s="2">
        <v>7</v>
      </c>
      <c r="F210" s="2">
        <v>7</v>
      </c>
      <c r="G210" s="3">
        <f>IF(Résultats[[#This Row],[Place]]="-", 0, Résultats[[#This Row],[Coefficient]]*Résultats[[#This Row],[Nombre de participants]]/Résultats[[#This Row],[Place]])</f>
        <v>1.1000000000000001</v>
      </c>
    </row>
    <row r="211" spans="1:7" x14ac:dyDescent="0.3">
      <c r="A211" s="2" t="s">
        <v>54</v>
      </c>
      <c r="B211" s="2" t="s">
        <v>101</v>
      </c>
      <c r="C211" s="2" t="s">
        <v>86</v>
      </c>
      <c r="D211" s="3">
        <f>INDEX(Tableau2[], MATCH(Résultats[[#This Row],[Cross]],Tableau2[Cross],0), 2)</f>
        <v>1.1000000000000001</v>
      </c>
      <c r="E211" s="2">
        <v>19</v>
      </c>
      <c r="F211" s="2">
        <v>7</v>
      </c>
      <c r="G211" s="3">
        <f>IF(Résultats[[#This Row],[Place]]="-", 0, Résultats[[#This Row],[Coefficient]]*Résultats[[#This Row],[Nombre de participants]]/Résultats[[#This Row],[Place]])</f>
        <v>2.9857142857142862</v>
      </c>
    </row>
    <row r="212" spans="1:7" x14ac:dyDescent="0.3">
      <c r="A212" s="2" t="s">
        <v>130</v>
      </c>
      <c r="B212" s="2" t="s">
        <v>102</v>
      </c>
      <c r="C212" s="2" t="s">
        <v>8</v>
      </c>
      <c r="D212" s="3">
        <f>INDEX(Tableau2[], MATCH(Résultats[[#This Row],[Cross]],Tableau2[Cross],0), 2)</f>
        <v>1.2</v>
      </c>
      <c r="E212" s="2">
        <v>81</v>
      </c>
      <c r="F212" s="2">
        <v>54</v>
      </c>
      <c r="G212" s="3">
        <f>IF(Résultats[[#This Row],[Place]]="-", 0, Résultats[[#This Row],[Coefficient]]*Résultats[[#This Row],[Nombre de participants]]/Résultats[[#This Row],[Place]])</f>
        <v>1.8</v>
      </c>
    </row>
    <row r="213" spans="1:7" x14ac:dyDescent="0.3">
      <c r="A213" s="2" t="s">
        <v>127</v>
      </c>
      <c r="B213" s="2" t="s">
        <v>102</v>
      </c>
      <c r="C213" s="2" t="s">
        <v>8</v>
      </c>
      <c r="D213" s="3">
        <f>INDEX(Tableau2[], MATCH(Résultats[[#This Row],[Cross]],Tableau2[Cross],0), 2)</f>
        <v>1.2</v>
      </c>
      <c r="E213" s="2">
        <v>81</v>
      </c>
      <c r="F213" s="2">
        <v>63</v>
      </c>
      <c r="G213" s="3">
        <f>IF(Résultats[[#This Row],[Place]]="-", 0, Résultats[[#This Row],[Coefficient]]*Résultats[[#This Row],[Nombre de participants]]/Résultats[[#This Row],[Place]])</f>
        <v>1.5428571428571429</v>
      </c>
    </row>
    <row r="214" spans="1:7" x14ac:dyDescent="0.3">
      <c r="A214" s="2" t="s">
        <v>15</v>
      </c>
      <c r="B214" s="2" t="s">
        <v>102</v>
      </c>
      <c r="C214" s="2" t="s">
        <v>14</v>
      </c>
      <c r="D214" s="3">
        <f>INDEX(Tableau2[], MATCH(Résultats[[#This Row],[Cross]],Tableau2[Cross],0), 2)</f>
        <v>1.2</v>
      </c>
      <c r="E214" s="2">
        <v>92</v>
      </c>
      <c r="F214" s="2">
        <v>61</v>
      </c>
      <c r="G214" s="3">
        <f>IF(Résultats[[#This Row],[Place]]="-", 0, Résultats[[#This Row],[Coefficient]]*Résultats[[#This Row],[Nombre de participants]]/Résultats[[#This Row],[Place]])</f>
        <v>1.8098360655737704</v>
      </c>
    </row>
    <row r="215" spans="1:7" x14ac:dyDescent="0.3">
      <c r="A215" s="2" t="s">
        <v>28</v>
      </c>
      <c r="B215" s="2" t="s">
        <v>102</v>
      </c>
      <c r="C215" s="2" t="s">
        <v>27</v>
      </c>
      <c r="D215" s="3">
        <f>INDEX(Tableau2[], MATCH(Résultats[[#This Row],[Cross]],Tableau2[Cross],0), 2)</f>
        <v>1.2</v>
      </c>
      <c r="E215" s="2">
        <v>75</v>
      </c>
      <c r="F215" s="2">
        <v>6</v>
      </c>
      <c r="G215" s="3">
        <f>IF(Résultats[[#This Row],[Place]]="-", 0, Résultats[[#This Row],[Coefficient]]*Résultats[[#This Row],[Nombre de participants]]/Résultats[[#This Row],[Place]])</f>
        <v>15</v>
      </c>
    </row>
    <row r="216" spans="1:7" x14ac:dyDescent="0.3">
      <c r="A216" s="2" t="s">
        <v>84</v>
      </c>
      <c r="B216" s="2" t="s">
        <v>102</v>
      </c>
      <c r="C216" s="2" t="s">
        <v>82</v>
      </c>
      <c r="D216" s="3">
        <f>INDEX(Tableau2[], MATCH(Résultats[[#This Row],[Cross]],Tableau2[Cross],0), 2)</f>
        <v>1.2</v>
      </c>
      <c r="E216" s="2">
        <v>70</v>
      </c>
      <c r="F216" s="2">
        <v>9</v>
      </c>
      <c r="G216" s="3">
        <f>IF(Résultats[[#This Row],[Place]]="-", 0, Résultats[[#This Row],[Coefficient]]*Résultats[[#This Row],[Nombre de participants]]/Résultats[[#This Row],[Place]])</f>
        <v>9.3333333333333339</v>
      </c>
    </row>
    <row r="217" spans="1:7" x14ac:dyDescent="0.3">
      <c r="A217" s="2" t="s">
        <v>43</v>
      </c>
      <c r="B217" s="2" t="s">
        <v>102</v>
      </c>
      <c r="C217" s="2" t="s">
        <v>85</v>
      </c>
      <c r="D217" s="3">
        <f>INDEX(Tableau2[], MATCH(Résultats[[#This Row],[Cross]],Tableau2[Cross],0), 2)</f>
        <v>1.2</v>
      </c>
      <c r="E217" s="2">
        <v>36</v>
      </c>
      <c r="F217" s="2">
        <v>9</v>
      </c>
      <c r="G217" s="3">
        <f>IF(Résultats[[#This Row],[Place]]="-", 0, Résultats[[#This Row],[Coefficient]]*Résultats[[#This Row],[Nombre de participants]]/Résultats[[#This Row],[Place]])</f>
        <v>4.8</v>
      </c>
    </row>
    <row r="218" spans="1:7" x14ac:dyDescent="0.3">
      <c r="A218" s="2" t="s">
        <v>56</v>
      </c>
      <c r="B218" s="2" t="s">
        <v>102</v>
      </c>
      <c r="C218" s="2" t="s">
        <v>86</v>
      </c>
      <c r="D218" s="3">
        <f>INDEX(Tableau2[], MATCH(Résultats[[#This Row],[Cross]],Tableau2[Cross],0), 2)</f>
        <v>1.2</v>
      </c>
      <c r="E218" s="2">
        <v>62</v>
      </c>
      <c r="F218" s="2">
        <v>5</v>
      </c>
      <c r="G218" s="3">
        <f>IF(Résultats[[#This Row],[Place]]="-", 0, Résultats[[#This Row],[Coefficient]]*Résultats[[#This Row],[Nombre de participants]]/Résultats[[#This Row],[Place]])</f>
        <v>14.879999999999999</v>
      </c>
    </row>
    <row r="219" spans="1:7" x14ac:dyDescent="0.3">
      <c r="A219" s="2" t="s">
        <v>51</v>
      </c>
      <c r="B219" s="2" t="s">
        <v>102</v>
      </c>
      <c r="C219" s="2" t="s">
        <v>45</v>
      </c>
      <c r="D219" s="3">
        <f>INDEX(Tableau2[], MATCH(Résultats[[#This Row],[Cross]],Tableau2[Cross],0), 2)</f>
        <v>1.2</v>
      </c>
      <c r="E219" s="2">
        <v>61</v>
      </c>
      <c r="F219" s="2">
        <v>3</v>
      </c>
      <c r="G219" s="3">
        <f>IF(Résultats[[#This Row],[Place]]="-", 0, Résultats[[#This Row],[Coefficient]]*Résultats[[#This Row],[Nombre de participants]]/Résultats[[#This Row],[Place]])</f>
        <v>24.400000000000002</v>
      </c>
    </row>
    <row r="220" spans="1:7" x14ac:dyDescent="0.3">
      <c r="A220" s="2" t="s">
        <v>128</v>
      </c>
      <c r="B220" s="2" t="s">
        <v>102</v>
      </c>
      <c r="C220" s="2" t="s">
        <v>37</v>
      </c>
      <c r="D220" s="3">
        <f>INDEX(Tableau2[], MATCH(Résultats[[#This Row],[Cross]],Tableau2[Cross],0), 2)</f>
        <v>1.2</v>
      </c>
      <c r="E220" s="2">
        <v>41</v>
      </c>
      <c r="F220" s="2">
        <v>20</v>
      </c>
      <c r="G220" s="3">
        <f>IF(Résultats[[#This Row],[Place]]="-", 0, Résultats[[#This Row],[Coefficient]]*Résultats[[#This Row],[Nombre de participants]]/Résultats[[#This Row],[Place]])</f>
        <v>2.46</v>
      </c>
    </row>
    <row r="221" spans="1:7" x14ac:dyDescent="0.3">
      <c r="A221" s="2" t="s">
        <v>62</v>
      </c>
      <c r="B221" s="2" t="s">
        <v>102</v>
      </c>
      <c r="C221" s="2" t="s">
        <v>60</v>
      </c>
      <c r="D221" s="3">
        <f>INDEX(Tableau2[], MATCH(Résultats[[#This Row],[Cross]],Tableau2[Cross],0), 2)</f>
        <v>1.2</v>
      </c>
      <c r="E221" s="2">
        <v>16</v>
      </c>
      <c r="F221" s="2">
        <v>16</v>
      </c>
      <c r="G221" s="3">
        <f>IF(Résultats[[#This Row],[Place]]="-", 0, Résultats[[#This Row],[Coefficient]]*Résultats[[#This Row],[Nombre de participants]]/Résultats[[#This Row],[Place]])</f>
        <v>1.2</v>
      </c>
    </row>
    <row r="222" spans="1:7" x14ac:dyDescent="0.3">
      <c r="A222" s="2" t="s">
        <v>22</v>
      </c>
      <c r="B222" s="2" t="s">
        <v>103</v>
      </c>
      <c r="C222" s="2" t="s">
        <v>21</v>
      </c>
      <c r="D222" s="3">
        <f>INDEX(Tableau2[], MATCH(Résultats[[#This Row],[Cross]],Tableau2[Cross],0), 2)</f>
        <v>1.1499999999999999</v>
      </c>
      <c r="E222" s="2">
        <v>16</v>
      </c>
      <c r="F222" s="2">
        <v>3</v>
      </c>
      <c r="G222" s="3">
        <f>IF(Résultats[[#This Row],[Place]]="-", 0, Résultats[[#This Row],[Coefficient]]*Résultats[[#This Row],[Nombre de participants]]/Résultats[[#This Row],[Place]])</f>
        <v>6.1333333333333329</v>
      </c>
    </row>
    <row r="223" spans="1:7" x14ac:dyDescent="0.3">
      <c r="A223" s="2" t="s">
        <v>23</v>
      </c>
      <c r="B223" s="2" t="s">
        <v>103</v>
      </c>
      <c r="C223" s="2" t="s">
        <v>21</v>
      </c>
      <c r="D223" s="3">
        <f>INDEX(Tableau2[], MATCH(Résultats[[#This Row],[Cross]],Tableau2[Cross],0), 2)</f>
        <v>1.1499999999999999</v>
      </c>
      <c r="E223" s="2">
        <v>16</v>
      </c>
      <c r="F223" s="2">
        <v>4</v>
      </c>
      <c r="G223" s="3">
        <f>IF(Résultats[[#This Row],[Place]]="-", 0, Résultats[[#This Row],[Coefficient]]*Résultats[[#This Row],[Nombre de participants]]/Résultats[[#This Row],[Place]])</f>
        <v>4.5999999999999996</v>
      </c>
    </row>
    <row r="224" spans="1:7" x14ac:dyDescent="0.3">
      <c r="A224" s="2" t="s">
        <v>130</v>
      </c>
      <c r="B224" s="2" t="s">
        <v>103</v>
      </c>
      <c r="C224" s="2" t="s">
        <v>8</v>
      </c>
      <c r="D224" s="3">
        <f>INDEX(Tableau2[], MATCH(Résultats[[#This Row],[Cross]],Tableau2[Cross],0), 2)</f>
        <v>1.1499999999999999</v>
      </c>
      <c r="E224" s="2">
        <v>15</v>
      </c>
      <c r="F224" s="2">
        <v>6</v>
      </c>
      <c r="G224" s="3">
        <f>IF(Résultats[[#This Row],[Place]]="-", 0, Résultats[[#This Row],[Coefficient]]*Résultats[[#This Row],[Nombre de participants]]/Résultats[[#This Row],[Place]])</f>
        <v>2.875</v>
      </c>
    </row>
    <row r="225" spans="1:7" x14ac:dyDescent="0.3">
      <c r="A225" s="2" t="s">
        <v>9</v>
      </c>
      <c r="B225" s="2" t="s">
        <v>103</v>
      </c>
      <c r="C225" s="2" t="s">
        <v>8</v>
      </c>
      <c r="D225" s="3">
        <f>INDEX(Tableau2[], MATCH(Résultats[[#This Row],[Cross]],Tableau2[Cross],0), 2)</f>
        <v>1.1499999999999999</v>
      </c>
      <c r="E225" s="2">
        <v>15</v>
      </c>
      <c r="F225" s="2">
        <v>11</v>
      </c>
      <c r="G225" s="3">
        <f>IF(Résultats[[#This Row],[Place]]="-", 0, Résultats[[#This Row],[Coefficient]]*Résultats[[#This Row],[Nombre de participants]]/Résultats[[#This Row],[Place]])</f>
        <v>1.5681818181818181</v>
      </c>
    </row>
    <row r="226" spans="1:7" x14ac:dyDescent="0.3">
      <c r="A226" s="2" t="s">
        <v>127</v>
      </c>
      <c r="B226" s="2" t="s">
        <v>103</v>
      </c>
      <c r="C226" s="2" t="s">
        <v>8</v>
      </c>
      <c r="D226" s="3">
        <f>INDEX(Tableau2[], MATCH(Résultats[[#This Row],[Cross]],Tableau2[Cross],0), 2)</f>
        <v>1.1499999999999999</v>
      </c>
      <c r="E226" s="2">
        <v>15</v>
      </c>
      <c r="F226" s="2">
        <v>13</v>
      </c>
      <c r="G226" s="3">
        <f>IF(Résultats[[#This Row],[Place]]="-", 0, Résultats[[#This Row],[Coefficient]]*Résultats[[#This Row],[Nombre de participants]]/Résultats[[#This Row],[Place]])</f>
        <v>1.3269230769230769</v>
      </c>
    </row>
    <row r="227" spans="1:7" x14ac:dyDescent="0.3">
      <c r="A227" s="2" t="s">
        <v>25</v>
      </c>
      <c r="B227" s="2" t="s">
        <v>103</v>
      </c>
      <c r="C227" s="2" t="s">
        <v>21</v>
      </c>
      <c r="D227" s="3">
        <f>INDEX(Tableau2[], MATCH(Résultats[[#This Row],[Cross]],Tableau2[Cross],0), 2)</f>
        <v>1.1499999999999999</v>
      </c>
      <c r="E227" s="2">
        <v>16</v>
      </c>
      <c r="F227" s="2">
        <v>13</v>
      </c>
      <c r="G227" s="3">
        <f>IF(Résultats[[#This Row],[Place]]="-", 0, Résultats[[#This Row],[Coefficient]]*Résultats[[#This Row],[Nombre de participants]]/Résultats[[#This Row],[Place]])</f>
        <v>1.4153846153846152</v>
      </c>
    </row>
    <row r="228" spans="1:7" x14ac:dyDescent="0.3">
      <c r="A228" s="2" t="s">
        <v>50</v>
      </c>
      <c r="B228" s="2" t="s">
        <v>103</v>
      </c>
      <c r="C228" s="2" t="s">
        <v>86</v>
      </c>
      <c r="D228" s="3">
        <f>INDEX(Tableau2[], MATCH(Résultats[[#This Row],[Cross]],Tableau2[Cross],0), 2)</f>
        <v>1.1499999999999999</v>
      </c>
      <c r="E228" s="2">
        <v>15</v>
      </c>
      <c r="F228" s="2">
        <v>9</v>
      </c>
      <c r="G228" s="3">
        <f>IF(Résultats[[#This Row],[Place]]="-", 0, Résultats[[#This Row],[Coefficient]]*Résultats[[#This Row],[Nombre de participants]]/Résultats[[#This Row],[Place]])</f>
        <v>1.9166666666666667</v>
      </c>
    </row>
    <row r="229" spans="1:7" x14ac:dyDescent="0.3">
      <c r="A229" s="2" t="s">
        <v>18</v>
      </c>
      <c r="B229" s="2" t="s">
        <v>103</v>
      </c>
      <c r="C229" s="2" t="s">
        <v>14</v>
      </c>
      <c r="D229" s="3">
        <f>INDEX(Tableau2[], MATCH(Résultats[[#This Row],[Cross]],Tableau2[Cross],0), 2)</f>
        <v>1.1499999999999999</v>
      </c>
      <c r="E229" s="2">
        <v>13</v>
      </c>
      <c r="F229" s="2">
        <v>3</v>
      </c>
      <c r="G229" s="3">
        <f>IF(Résultats[[#This Row],[Place]]="-", 0, Résultats[[#This Row],[Coefficient]]*Résultats[[#This Row],[Nombre de participants]]/Résultats[[#This Row],[Place]])</f>
        <v>4.9833333333333334</v>
      </c>
    </row>
    <row r="230" spans="1:7" x14ac:dyDescent="0.3">
      <c r="A230" s="2" t="s">
        <v>33</v>
      </c>
      <c r="B230" s="2" t="s">
        <v>103</v>
      </c>
      <c r="C230" s="2" t="s">
        <v>27</v>
      </c>
      <c r="D230" s="3">
        <f>INDEX(Tableau2[], MATCH(Résultats[[#This Row],[Cross]],Tableau2[Cross],0), 2)</f>
        <v>1.1499999999999999</v>
      </c>
      <c r="E230" s="2">
        <v>10</v>
      </c>
      <c r="F230" s="2">
        <v>6</v>
      </c>
      <c r="G230" s="3">
        <f>IF(Résultats[[#This Row],[Place]]="-", 0, Résultats[[#This Row],[Coefficient]]*Résultats[[#This Row],[Nombre de participants]]/Résultats[[#This Row],[Place]])</f>
        <v>1.9166666666666667</v>
      </c>
    </row>
    <row r="231" spans="1:7" x14ac:dyDescent="0.3">
      <c r="A231" s="2" t="s">
        <v>132</v>
      </c>
      <c r="B231" s="2" t="s">
        <v>103</v>
      </c>
      <c r="C231" s="2" t="s">
        <v>27</v>
      </c>
      <c r="D231" s="3">
        <f>INDEX(Tableau2[], MATCH(Résultats[[#This Row],[Cross]],Tableau2[Cross],0), 2)</f>
        <v>1.1499999999999999</v>
      </c>
      <c r="E231" s="2">
        <v>10</v>
      </c>
      <c r="F231" s="2">
        <v>8</v>
      </c>
      <c r="G231" s="3">
        <f>IF(Résultats[[#This Row],[Place]]="-", 0, Résultats[[#This Row],[Coefficient]]*Résultats[[#This Row],[Nombre de participants]]/Résultats[[#This Row],[Place]])</f>
        <v>1.4375</v>
      </c>
    </row>
    <row r="232" spans="1:7" x14ac:dyDescent="0.3">
      <c r="A232" s="2" t="s">
        <v>61</v>
      </c>
      <c r="B232" s="2" t="s">
        <v>103</v>
      </c>
      <c r="C232" s="2" t="s">
        <v>60</v>
      </c>
      <c r="D232" s="3">
        <f>INDEX(Tableau2[], MATCH(Résultats[[#This Row],[Cross]],Tableau2[Cross],0), 2)</f>
        <v>1.1499999999999999</v>
      </c>
      <c r="E232" s="2">
        <v>13</v>
      </c>
      <c r="F232" s="2">
        <v>4</v>
      </c>
      <c r="G232" s="3">
        <f>IF(Résultats[[#This Row],[Place]]="-", 0, Résultats[[#This Row],[Coefficient]]*Résultats[[#This Row],[Nombre de participants]]/Résultats[[#This Row],[Place]])</f>
        <v>3.7374999999999998</v>
      </c>
    </row>
    <row r="233" spans="1:7" x14ac:dyDescent="0.3">
      <c r="A233" s="2" t="s">
        <v>62</v>
      </c>
      <c r="B233" s="2" t="s">
        <v>103</v>
      </c>
      <c r="C233" s="2" t="s">
        <v>60</v>
      </c>
      <c r="D233" s="3">
        <f>INDEX(Tableau2[], MATCH(Résultats[[#This Row],[Cross]],Tableau2[Cross],0), 2)</f>
        <v>1.1499999999999999</v>
      </c>
      <c r="E233" s="2">
        <v>13</v>
      </c>
      <c r="F233" s="2">
        <v>5</v>
      </c>
      <c r="G233" s="3">
        <f>IF(Résultats[[#This Row],[Place]]="-", 0, Résultats[[#This Row],[Coefficient]]*Résultats[[#This Row],[Nombre de participants]]/Résultats[[#This Row],[Place]])</f>
        <v>2.9899999999999998</v>
      </c>
    </row>
    <row r="234" spans="1:7" x14ac:dyDescent="0.3">
      <c r="A234" s="2" t="s">
        <v>64</v>
      </c>
      <c r="B234" s="2" t="s">
        <v>103</v>
      </c>
      <c r="C234" s="2" t="s">
        <v>63</v>
      </c>
      <c r="D234" s="3">
        <f>INDEX(Tableau2[], MATCH(Résultats[[#This Row],[Cross]],Tableau2[Cross],0), 2)</f>
        <v>1.1499999999999999</v>
      </c>
      <c r="E234" s="2">
        <v>13</v>
      </c>
      <c r="F234" s="2">
        <v>9</v>
      </c>
      <c r="G234" s="3">
        <f>IF(Résultats[[#This Row],[Place]]="-", 0, Résultats[[#This Row],[Coefficient]]*Résultats[[#This Row],[Nombre de participants]]/Résultats[[#This Row],[Place]])</f>
        <v>1.661111111111111</v>
      </c>
    </row>
    <row r="235" spans="1:7" x14ac:dyDescent="0.3">
      <c r="A235" s="2" t="s">
        <v>49</v>
      </c>
      <c r="B235" s="2" t="s">
        <v>103</v>
      </c>
      <c r="C235" s="2" t="s">
        <v>45</v>
      </c>
      <c r="D235" s="3">
        <f>INDEX(Tableau2[], MATCH(Résultats[[#This Row],[Cross]],Tableau2[Cross],0), 2)</f>
        <v>1.1499999999999999</v>
      </c>
      <c r="E235" s="2">
        <v>13</v>
      </c>
      <c r="F235" s="2">
        <v>1</v>
      </c>
      <c r="G235" s="3">
        <f>IF(Résultats[[#This Row],[Place]]="-", 0, Résultats[[#This Row],[Coefficient]]*Résultats[[#This Row],[Nombre de participants]]/Résultats[[#This Row],[Place]])</f>
        <v>14.95</v>
      </c>
    </row>
    <row r="236" spans="1:7" x14ac:dyDescent="0.3">
      <c r="A236" s="2" t="s">
        <v>66</v>
      </c>
      <c r="B236" s="2" t="s">
        <v>103</v>
      </c>
      <c r="C236" s="2" t="s">
        <v>65</v>
      </c>
      <c r="D236" s="3">
        <f>INDEX(Tableau2[], MATCH(Résultats[[#This Row],[Cross]],Tableau2[Cross],0), 2)</f>
        <v>1.1499999999999999</v>
      </c>
      <c r="E236" s="2">
        <v>29</v>
      </c>
      <c r="F236" s="2">
        <v>1</v>
      </c>
      <c r="G236" s="3">
        <f>IF(Résultats[[#This Row],[Place]]="-", 0, Résultats[[#This Row],[Coefficient]]*Résultats[[#This Row],[Nombre de participants]]/Résultats[[#This Row],[Place]])</f>
        <v>33.349999999999994</v>
      </c>
    </row>
    <row r="237" spans="1:7" x14ac:dyDescent="0.3">
      <c r="A237" s="2" t="s">
        <v>131</v>
      </c>
      <c r="B237" s="2" t="s">
        <v>103</v>
      </c>
      <c r="C237" s="2" t="s">
        <v>45</v>
      </c>
      <c r="D237" s="3">
        <f>INDEX(Tableau2[], MATCH(Résultats[[#This Row],[Cross]],Tableau2[Cross],0), 2)</f>
        <v>1.1499999999999999</v>
      </c>
      <c r="E237" s="2">
        <v>13</v>
      </c>
      <c r="F237" s="2">
        <v>3</v>
      </c>
      <c r="G237" s="3">
        <f>IF(Résultats[[#This Row],[Place]]="-", 0, Résultats[[#This Row],[Coefficient]]*Résultats[[#This Row],[Nombre de participants]]/Résultats[[#This Row],[Place]])</f>
        <v>4.9833333333333334</v>
      </c>
    </row>
    <row r="238" spans="1:7" x14ac:dyDescent="0.3">
      <c r="A238" s="2" t="s">
        <v>84</v>
      </c>
      <c r="B238" s="2" t="s">
        <v>103</v>
      </c>
      <c r="C238" s="2" t="s">
        <v>82</v>
      </c>
      <c r="D238" s="3">
        <f>INDEX(Tableau2[], MATCH(Résultats[[#This Row],[Cross]],Tableau2[Cross],0), 2)</f>
        <v>1.1499999999999999</v>
      </c>
      <c r="E238" s="2">
        <v>29</v>
      </c>
      <c r="F238" s="2">
        <v>7</v>
      </c>
      <c r="G238" s="3">
        <f>IF(Résultats[[#This Row],[Place]]="-", 0, Résultats[[#This Row],[Coefficient]]*Résultats[[#This Row],[Nombre de participants]]/Résultats[[#This Row],[Place]])</f>
        <v>4.7642857142857133</v>
      </c>
    </row>
    <row r="239" spans="1:7" x14ac:dyDescent="0.3">
      <c r="A239" s="2" t="s">
        <v>77</v>
      </c>
      <c r="B239" s="2" t="s">
        <v>103</v>
      </c>
      <c r="C239" s="2" t="s">
        <v>74</v>
      </c>
      <c r="D239" s="3">
        <f>INDEX(Tableau2[], MATCH(Résultats[[#This Row],[Cross]],Tableau2[Cross],0), 2)</f>
        <v>1.1499999999999999</v>
      </c>
      <c r="E239" s="2">
        <v>29</v>
      </c>
      <c r="F239" s="2">
        <v>16</v>
      </c>
      <c r="G239" s="3">
        <f>IF(Résultats[[#This Row],[Place]]="-", 0, Résultats[[#This Row],[Coefficient]]*Résultats[[#This Row],[Nombre de participants]]/Résultats[[#This Row],[Place]])</f>
        <v>2.0843749999999996</v>
      </c>
    </row>
    <row r="240" spans="1:7" x14ac:dyDescent="0.3">
      <c r="A240" s="2" t="s">
        <v>38</v>
      </c>
      <c r="B240" s="2" t="s">
        <v>103</v>
      </c>
      <c r="C240" s="2" t="s">
        <v>37</v>
      </c>
      <c r="D240" s="3">
        <f>INDEX(Tableau2[], MATCH(Résultats[[#This Row],[Cross]],Tableau2[Cross],0), 2)</f>
        <v>1.1499999999999999</v>
      </c>
      <c r="E240" s="2">
        <v>1</v>
      </c>
      <c r="F240" s="2">
        <v>1</v>
      </c>
      <c r="G240" s="3">
        <f>IF(Résultats[[#This Row],[Place]]="-", 0, Résultats[[#This Row],[Coefficient]]*Résultats[[#This Row],[Nombre de participants]]/Résultats[[#This Row],[Place]])</f>
        <v>1.1499999999999999</v>
      </c>
    </row>
    <row r="241" spans="1:7" x14ac:dyDescent="0.3">
      <c r="A241" s="2" t="s">
        <v>130</v>
      </c>
      <c r="B241" s="2" t="s">
        <v>104</v>
      </c>
      <c r="C241" s="2" t="s">
        <v>8</v>
      </c>
      <c r="D241" s="3">
        <f>INDEX(Tableau2[], MATCH(Résultats[[#This Row],[Cross]],Tableau2[Cross],0), 2)</f>
        <v>1.3</v>
      </c>
      <c r="E241" s="2">
        <v>70</v>
      </c>
      <c r="F241" s="2">
        <v>48</v>
      </c>
      <c r="G241" s="3">
        <f>IF(Résultats[[#This Row],[Place]]="-", 0, Résultats[[#This Row],[Coefficient]]*Résultats[[#This Row],[Nombre de participants]]/Résultats[[#This Row],[Place]])</f>
        <v>1.8958333333333333</v>
      </c>
    </row>
    <row r="242" spans="1:7" x14ac:dyDescent="0.3">
      <c r="A242" s="2" t="s">
        <v>9</v>
      </c>
      <c r="B242" s="2" t="s">
        <v>104</v>
      </c>
      <c r="C242" s="2" t="s">
        <v>8</v>
      </c>
      <c r="D242" s="3">
        <f>INDEX(Tableau2[], MATCH(Résultats[[#This Row],[Cross]],Tableau2[Cross],0), 2)</f>
        <v>1.3</v>
      </c>
      <c r="E242" s="2">
        <v>70</v>
      </c>
      <c r="F242" s="2">
        <v>50</v>
      </c>
      <c r="G242" s="3">
        <f>IF(Résultats[[#This Row],[Place]]="-", 0, Résultats[[#This Row],[Coefficient]]*Résultats[[#This Row],[Nombre de participants]]/Résultats[[#This Row],[Place]])</f>
        <v>1.82</v>
      </c>
    </row>
    <row r="243" spans="1:7" x14ac:dyDescent="0.3">
      <c r="A243" s="2" t="s">
        <v>127</v>
      </c>
      <c r="B243" s="2" t="s">
        <v>104</v>
      </c>
      <c r="C243" s="2" t="s">
        <v>8</v>
      </c>
      <c r="D243" s="3">
        <f>INDEX(Tableau2[], MATCH(Résultats[[#This Row],[Cross]],Tableau2[Cross],0), 2)</f>
        <v>1.3</v>
      </c>
      <c r="E243" s="2">
        <v>70</v>
      </c>
      <c r="F243" s="2">
        <v>58</v>
      </c>
      <c r="G243" s="3">
        <f>IF(Résultats[[#This Row],[Place]]="-", 0, Résultats[[#This Row],[Coefficient]]*Résultats[[#This Row],[Nombre de participants]]/Résultats[[#This Row],[Place]])</f>
        <v>1.5689655172413792</v>
      </c>
    </row>
    <row r="244" spans="1:7" x14ac:dyDescent="0.3">
      <c r="A244" s="2" t="s">
        <v>13</v>
      </c>
      <c r="B244" s="2" t="s">
        <v>104</v>
      </c>
      <c r="C244" s="2" t="s">
        <v>8</v>
      </c>
      <c r="D244" s="3">
        <f>INDEX(Tableau2[], MATCH(Résultats[[#This Row],[Cross]],Tableau2[Cross],0), 2)</f>
        <v>1.3</v>
      </c>
      <c r="E244" s="2">
        <v>53</v>
      </c>
      <c r="F244" s="2">
        <v>12</v>
      </c>
      <c r="G244" s="3">
        <f>IF(Résultats[[#This Row],[Place]]="-", 0, Résultats[[#This Row],[Coefficient]]*Résultats[[#This Row],[Nombre de participants]]/Résultats[[#This Row],[Place]])</f>
        <v>5.7416666666666671</v>
      </c>
    </row>
    <row r="245" spans="1:7" x14ac:dyDescent="0.3">
      <c r="A245" s="2" t="s">
        <v>16</v>
      </c>
      <c r="B245" s="2" t="s">
        <v>104</v>
      </c>
      <c r="C245" s="2" t="s">
        <v>14</v>
      </c>
      <c r="D245" s="3">
        <f>INDEX(Tableau2[], MATCH(Résultats[[#This Row],[Cross]],Tableau2[Cross],0), 2)</f>
        <v>1.3</v>
      </c>
      <c r="E245" s="2">
        <v>67</v>
      </c>
      <c r="F245" s="2">
        <v>5</v>
      </c>
      <c r="G245" s="3">
        <f>IF(Résultats[[#This Row],[Place]]="-", 0, Résultats[[#This Row],[Coefficient]]*Résultats[[#This Row],[Nombre de participants]]/Résultats[[#This Row],[Place]])</f>
        <v>17.420000000000002</v>
      </c>
    </row>
    <row r="246" spans="1:7" x14ac:dyDescent="0.3">
      <c r="A246" s="2" t="s">
        <v>15</v>
      </c>
      <c r="B246" s="2" t="s">
        <v>104</v>
      </c>
      <c r="C246" s="2" t="s">
        <v>14</v>
      </c>
      <c r="D246" s="3">
        <f>INDEX(Tableau2[], MATCH(Résultats[[#This Row],[Cross]],Tableau2[Cross],0), 2)</f>
        <v>1.3</v>
      </c>
      <c r="E246" s="2">
        <v>67</v>
      </c>
      <c r="F246" s="2">
        <v>50</v>
      </c>
      <c r="G246" s="3">
        <f>IF(Résultats[[#This Row],[Place]]="-", 0, Résultats[[#This Row],[Coefficient]]*Résultats[[#This Row],[Nombre de participants]]/Résultats[[#This Row],[Place]])</f>
        <v>1.7420000000000002</v>
      </c>
    </row>
    <row r="247" spans="1:7" x14ac:dyDescent="0.3">
      <c r="A247" s="2" t="s">
        <v>22</v>
      </c>
      <c r="B247" s="2" t="s">
        <v>104</v>
      </c>
      <c r="C247" s="2" t="s">
        <v>21</v>
      </c>
      <c r="D247" s="3">
        <f>INDEX(Tableau2[], MATCH(Résultats[[#This Row],[Cross]],Tableau2[Cross],0), 2)</f>
        <v>1.3</v>
      </c>
      <c r="E247" s="2">
        <v>41</v>
      </c>
      <c r="F247" s="2">
        <v>8</v>
      </c>
      <c r="G247" s="3">
        <f>IF(Résultats[[#This Row],[Place]]="-", 0, Résultats[[#This Row],[Coefficient]]*Résultats[[#This Row],[Nombre de participants]]/Résultats[[#This Row],[Place]])</f>
        <v>6.6625000000000005</v>
      </c>
    </row>
    <row r="248" spans="1:7" x14ac:dyDescent="0.3">
      <c r="A248" s="2" t="s">
        <v>23</v>
      </c>
      <c r="B248" s="2" t="s">
        <v>104</v>
      </c>
      <c r="C248" s="2" t="s">
        <v>21</v>
      </c>
      <c r="D248" s="3">
        <f>INDEX(Tableau2[], MATCH(Résultats[[#This Row],[Cross]],Tableau2[Cross],0), 2)</f>
        <v>1.3</v>
      </c>
      <c r="E248" s="2">
        <v>32</v>
      </c>
      <c r="F248" s="2">
        <v>15</v>
      </c>
      <c r="G248" s="3">
        <f>IF(Résultats[[#This Row],[Place]]="-", 0, Résultats[[#This Row],[Coefficient]]*Résultats[[#This Row],[Nombre de participants]]/Résultats[[#This Row],[Place]])</f>
        <v>2.7733333333333334</v>
      </c>
    </row>
    <row r="249" spans="1:7" x14ac:dyDescent="0.3">
      <c r="A249" s="2" t="s">
        <v>28</v>
      </c>
      <c r="B249" s="2" t="s">
        <v>104</v>
      </c>
      <c r="C249" s="2" t="s">
        <v>27</v>
      </c>
      <c r="D249" s="3">
        <f>INDEX(Tableau2[], MATCH(Résultats[[#This Row],[Cross]],Tableau2[Cross],0), 2)</f>
        <v>1.3</v>
      </c>
      <c r="E249" s="2">
        <v>47</v>
      </c>
      <c r="F249" s="2">
        <v>4</v>
      </c>
      <c r="G249" s="3">
        <f>IF(Résultats[[#This Row],[Place]]="-", 0, Résultats[[#This Row],[Coefficient]]*Résultats[[#This Row],[Nombre de participants]]/Résultats[[#This Row],[Place]])</f>
        <v>15.275</v>
      </c>
    </row>
    <row r="250" spans="1:7" x14ac:dyDescent="0.3">
      <c r="A250" s="2" t="s">
        <v>43</v>
      </c>
      <c r="B250" s="2" t="s">
        <v>104</v>
      </c>
      <c r="C250" s="2" t="s">
        <v>85</v>
      </c>
      <c r="D250" s="3">
        <f>INDEX(Tableau2[], MATCH(Résultats[[#This Row],[Cross]],Tableau2[Cross],0), 2)</f>
        <v>1.3</v>
      </c>
      <c r="E250" s="2">
        <v>69</v>
      </c>
      <c r="F250" s="2">
        <v>12</v>
      </c>
      <c r="G250" s="3">
        <f>IF(Résultats[[#This Row],[Place]]="-", 0, Résultats[[#This Row],[Coefficient]]*Résultats[[#This Row],[Nombre de participants]]/Résultats[[#This Row],[Place]])</f>
        <v>7.4750000000000005</v>
      </c>
    </row>
    <row r="251" spans="1:7" x14ac:dyDescent="0.3">
      <c r="A251" s="2" t="s">
        <v>56</v>
      </c>
      <c r="B251" s="2" t="s">
        <v>104</v>
      </c>
      <c r="C251" s="2" t="s">
        <v>86</v>
      </c>
      <c r="D251" s="3">
        <f>INDEX(Tableau2[], MATCH(Résultats[[#This Row],[Cross]],Tableau2[Cross],0), 2)</f>
        <v>1.3</v>
      </c>
      <c r="E251" s="2">
        <v>136</v>
      </c>
      <c r="F251" s="2">
        <v>6</v>
      </c>
      <c r="G251" s="3">
        <f>IF(Résultats[[#This Row],[Place]]="-", 0, Résultats[[#This Row],[Coefficient]]*Résultats[[#This Row],[Nombre de participants]]/Résultats[[#This Row],[Place]])</f>
        <v>29.466666666666669</v>
      </c>
    </row>
    <row r="252" spans="1:7" x14ac:dyDescent="0.3">
      <c r="A252" s="2" t="s">
        <v>54</v>
      </c>
      <c r="B252" s="2" t="s">
        <v>104</v>
      </c>
      <c r="C252" s="2" t="s">
        <v>86</v>
      </c>
      <c r="D252" s="3">
        <f>INDEX(Tableau2[], MATCH(Résultats[[#This Row],[Cross]],Tableau2[Cross],0), 2)</f>
        <v>1.3</v>
      </c>
      <c r="E252" s="2">
        <v>136</v>
      </c>
      <c r="F252" s="2">
        <v>71</v>
      </c>
      <c r="G252" s="3">
        <f>IF(Résultats[[#This Row],[Place]]="-", 0, Résultats[[#This Row],[Coefficient]]*Résultats[[#This Row],[Nombre de participants]]/Résultats[[#This Row],[Place]])</f>
        <v>2.4901408450704228</v>
      </c>
    </row>
    <row r="253" spans="1:7" x14ac:dyDescent="0.3">
      <c r="A253" s="2" t="s">
        <v>51</v>
      </c>
      <c r="B253" s="2" t="s">
        <v>104</v>
      </c>
      <c r="C253" s="2" t="s">
        <v>45</v>
      </c>
      <c r="D253" s="3">
        <f>INDEX(Tableau2[], MATCH(Résultats[[#This Row],[Cross]],Tableau2[Cross],0), 2)</f>
        <v>1.3</v>
      </c>
      <c r="E253" s="2">
        <v>92</v>
      </c>
      <c r="F253" s="2">
        <v>4</v>
      </c>
      <c r="G253" s="3">
        <f>IF(Résultats[[#This Row],[Place]]="-", 0, Résultats[[#This Row],[Coefficient]]*Résultats[[#This Row],[Nombre de participants]]/Résultats[[#This Row],[Place]])</f>
        <v>29.900000000000002</v>
      </c>
    </row>
    <row r="254" spans="1:7" x14ac:dyDescent="0.3">
      <c r="A254" s="2" t="s">
        <v>47</v>
      </c>
      <c r="B254" s="2" t="s">
        <v>104</v>
      </c>
      <c r="C254" s="2" t="s">
        <v>45</v>
      </c>
      <c r="D254" s="3">
        <f>INDEX(Tableau2[], MATCH(Résultats[[#This Row],[Cross]],Tableau2[Cross],0), 2)</f>
        <v>1.3</v>
      </c>
      <c r="E254" s="2">
        <v>92</v>
      </c>
      <c r="F254" s="2">
        <v>28</v>
      </c>
      <c r="G254" s="3">
        <f>IF(Résultats[[#This Row],[Place]]="-", 0, Résultats[[#This Row],[Coefficient]]*Résultats[[#This Row],[Nombre de participants]]/Résultats[[#This Row],[Place]])</f>
        <v>4.2714285714285714</v>
      </c>
    </row>
    <row r="255" spans="1:7" x14ac:dyDescent="0.3">
      <c r="A255" s="2" t="s">
        <v>133</v>
      </c>
      <c r="B255" s="2" t="s">
        <v>104</v>
      </c>
      <c r="C255" s="2" t="s">
        <v>45</v>
      </c>
      <c r="D255" s="3">
        <f>INDEX(Tableau2[], MATCH(Résultats[[#This Row],[Cross]],Tableau2[Cross],0), 2)</f>
        <v>1.3</v>
      </c>
      <c r="E255" s="2">
        <v>92</v>
      </c>
      <c r="F255" s="2" t="s">
        <v>98</v>
      </c>
      <c r="G255" s="3">
        <f>IF(Résultats[[#This Row],[Place]]="-", 0, Résultats[[#This Row],[Coefficient]]*Résultats[[#This Row],[Nombre de participants]]/Résultats[[#This Row],[Place]])</f>
        <v>0</v>
      </c>
    </row>
    <row r="256" spans="1:7" x14ac:dyDescent="0.3">
      <c r="A256" s="2" t="s">
        <v>129</v>
      </c>
      <c r="B256" s="2" t="s">
        <v>105</v>
      </c>
      <c r="C256" s="2" t="s">
        <v>60</v>
      </c>
      <c r="D256" s="3">
        <f>INDEX(Tableau2[], MATCH(Résultats[[#This Row],[Cross]],Tableau2[Cross],0), 2)</f>
        <v>1.3</v>
      </c>
      <c r="E256" s="2">
        <v>8</v>
      </c>
      <c r="F256" s="2">
        <v>4</v>
      </c>
      <c r="G256" s="3">
        <f>IF(Résultats[[#This Row],[Place]]="-", 0, Résultats[[#This Row],[Coefficient]]*Résultats[[#This Row],[Nombre de participants]]/Résultats[[#This Row],[Place]])</f>
        <v>2.6</v>
      </c>
    </row>
    <row r="257" spans="1:7" x14ac:dyDescent="0.3">
      <c r="A257" s="2" t="s">
        <v>71</v>
      </c>
      <c r="B257" s="2" t="s">
        <v>105</v>
      </c>
      <c r="C257" s="2" t="s">
        <v>65</v>
      </c>
      <c r="D257" s="3">
        <f>INDEX(Tableau2[], MATCH(Résultats[[#This Row],[Cross]],Tableau2[Cross],0), 2)</f>
        <v>1.3</v>
      </c>
      <c r="E257" s="2">
        <v>24</v>
      </c>
      <c r="F257" s="2">
        <v>14</v>
      </c>
      <c r="G257" s="3">
        <f>IF(Résultats[[#This Row],[Place]]="-", 0, Résultats[[#This Row],[Coefficient]]*Résultats[[#This Row],[Nombre de participants]]/Résultats[[#This Row],[Place]])</f>
        <v>2.2285714285714286</v>
      </c>
    </row>
    <row r="258" spans="1:7" x14ac:dyDescent="0.3">
      <c r="A258" s="2" t="s">
        <v>68</v>
      </c>
      <c r="B258" s="2" t="s">
        <v>105</v>
      </c>
      <c r="C258" s="2" t="s">
        <v>65</v>
      </c>
      <c r="D258" s="3">
        <f>INDEX(Tableau2[], MATCH(Résultats[[#This Row],[Cross]],Tableau2[Cross],0), 2)</f>
        <v>1.3</v>
      </c>
      <c r="E258" s="2">
        <v>24</v>
      </c>
      <c r="F258" s="2">
        <v>18</v>
      </c>
      <c r="G258" s="3">
        <f>IF(Résultats[[#This Row],[Place]]="-", 0, Résultats[[#This Row],[Coefficient]]*Résultats[[#This Row],[Nombre de participants]]/Résultats[[#This Row],[Place]])</f>
        <v>1.7333333333333334</v>
      </c>
    </row>
    <row r="259" spans="1:7" x14ac:dyDescent="0.3">
      <c r="A259" s="2" t="s">
        <v>72</v>
      </c>
      <c r="B259" s="2" t="s">
        <v>105</v>
      </c>
      <c r="C259" s="2" t="s">
        <v>65</v>
      </c>
      <c r="D259" s="3">
        <f>INDEX(Tableau2[], MATCH(Résultats[[#This Row],[Cross]],Tableau2[Cross],0), 2)</f>
        <v>1.3</v>
      </c>
      <c r="E259" s="2">
        <v>24</v>
      </c>
      <c r="F259" s="2">
        <v>21</v>
      </c>
      <c r="G259" s="3">
        <f>IF(Résultats[[#This Row],[Place]]="-", 0, Résultats[[#This Row],[Coefficient]]*Résultats[[#This Row],[Nombre de participants]]/Résultats[[#This Row],[Place]])</f>
        <v>1.4857142857142858</v>
      </c>
    </row>
    <row r="260" spans="1:7" x14ac:dyDescent="0.3">
      <c r="A260" s="2" t="s">
        <v>75</v>
      </c>
      <c r="B260" s="2" t="s">
        <v>105</v>
      </c>
      <c r="C260" s="2" t="s">
        <v>74</v>
      </c>
      <c r="D260" s="3">
        <f>INDEX(Tableau2[], MATCH(Résultats[[#This Row],[Cross]],Tableau2[Cross],0), 2)</f>
        <v>1.3</v>
      </c>
      <c r="E260" s="2">
        <v>17</v>
      </c>
      <c r="F260" s="2" t="s">
        <v>98</v>
      </c>
      <c r="G260" s="3">
        <f>IF(Résultats[[#This Row],[Place]]="-", 0, Résultats[[#This Row],[Coefficient]]*Résultats[[#This Row],[Nombre de participants]]/Résultats[[#This Row],[Place]])</f>
        <v>0</v>
      </c>
    </row>
    <row r="261" spans="1:7" x14ac:dyDescent="0.3">
      <c r="A261" s="2" t="s">
        <v>84</v>
      </c>
      <c r="B261" s="2" t="s">
        <v>105</v>
      </c>
      <c r="C261" s="2" t="s">
        <v>82</v>
      </c>
      <c r="D261" s="3">
        <f>INDEX(Tableau2[], MATCH(Résultats[[#This Row],[Cross]],Tableau2[Cross],0), 2)</f>
        <v>1.3</v>
      </c>
      <c r="E261" s="2">
        <v>28</v>
      </c>
      <c r="F261" s="2" t="s">
        <v>98</v>
      </c>
      <c r="G261" s="3">
        <f>IF(Résultats[[#This Row],[Place]]="-", 0, Résultats[[#This Row],[Coefficient]]*Résultats[[#This Row],[Nombre de participants]]/Résultats[[#This Row],[Place]])</f>
        <v>0</v>
      </c>
    </row>
  </sheetData>
  <sheetProtection algorithmName="SHA-512" hashValue="Tq7aZKKcFCIgsO3eOvbFIP4zIIV/fivCX8vdU5PafOUgWAfUzeC/wUrCwk4FMhmTBtQyciR1n3o0/P3eFZbPPg==" saltValue="6/fEDkxZivT63K0mVvuw7Q==" spinCount="100000" sheet="1" sort="0" autoFilter="0"/>
  <phoneticPr fontId="1" type="noConversion"/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67AEB3B-A707-4F85-8855-D146B157055B}">
          <x14:formula1>
            <xm:f>Cross!$A$2:$A$14</xm:f>
          </x14:formula1>
          <xm:sqref>B2:B261</xm:sqref>
        </x14:dataValidation>
        <x14:dataValidation type="list" allowBlank="1" showInputMessage="1" showErrorMessage="1" xr:uid="{56A51B16-C67C-43F0-8E87-DC4D21B2A7D1}">
          <x14:formula1>
            <xm:f>Catégories!$A$1:$A$40</xm:f>
          </x14:formula1>
          <xm:sqref>C2:C261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9B51-7984-4845-AD41-73D80882D8CA}">
  <sheetPr codeName="Feuil3"/>
  <dimension ref="A1:B14"/>
  <sheetViews>
    <sheetView workbookViewId="0"/>
  </sheetViews>
  <sheetFormatPr baseColWidth="10" defaultColWidth="11.44140625" defaultRowHeight="14.4" x14ac:dyDescent="0.3"/>
  <cols>
    <col min="1" max="1" width="11.5546875" style="2"/>
    <col min="2" max="2" width="12" style="3" customWidth="1"/>
  </cols>
  <sheetData>
    <row r="1" spans="1:2" x14ac:dyDescent="0.3">
      <c r="A1" s="4" t="s">
        <v>92</v>
      </c>
      <c r="B1" s="5" t="s">
        <v>94</v>
      </c>
    </row>
    <row r="2" spans="1:2" x14ac:dyDescent="0.3">
      <c r="A2" s="2" t="s">
        <v>1</v>
      </c>
      <c r="B2" s="3">
        <v>1.2</v>
      </c>
    </row>
    <row r="3" spans="1:2" x14ac:dyDescent="0.3">
      <c r="A3" s="2" t="s">
        <v>2</v>
      </c>
      <c r="B3" s="3">
        <v>1.2</v>
      </c>
    </row>
    <row r="4" spans="1:2" x14ac:dyDescent="0.3">
      <c r="A4" s="2" t="s">
        <v>3</v>
      </c>
      <c r="B4" s="3">
        <v>1</v>
      </c>
    </row>
    <row r="5" spans="1:2" x14ac:dyDescent="0.3">
      <c r="A5" s="2" t="s">
        <v>4</v>
      </c>
      <c r="B5" s="3">
        <v>1.1000000000000001</v>
      </c>
    </row>
    <row r="6" spans="1:2" x14ac:dyDescent="0.3">
      <c r="A6" s="2" t="s">
        <v>5</v>
      </c>
      <c r="B6" s="3">
        <v>1.2</v>
      </c>
    </row>
    <row r="7" spans="1:2" x14ac:dyDescent="0.3">
      <c r="A7" s="2" t="s">
        <v>6</v>
      </c>
      <c r="B7" s="3">
        <v>1.1000000000000001</v>
      </c>
    </row>
    <row r="8" spans="1:2" x14ac:dyDescent="0.3">
      <c r="A8" s="2" t="s">
        <v>99</v>
      </c>
      <c r="B8" s="3">
        <v>1</v>
      </c>
    </row>
    <row r="9" spans="1:2" x14ac:dyDescent="0.3">
      <c r="A9" s="2" t="s">
        <v>100</v>
      </c>
      <c r="B9" s="3">
        <v>1.25</v>
      </c>
    </row>
    <row r="10" spans="1:2" x14ac:dyDescent="0.3">
      <c r="A10" s="2" t="s">
        <v>101</v>
      </c>
      <c r="B10" s="3">
        <v>1.1000000000000001</v>
      </c>
    </row>
    <row r="11" spans="1:2" x14ac:dyDescent="0.3">
      <c r="A11" s="2" t="s">
        <v>102</v>
      </c>
      <c r="B11" s="3">
        <v>1.2</v>
      </c>
    </row>
    <row r="12" spans="1:2" x14ac:dyDescent="0.3">
      <c r="A12" s="2" t="s">
        <v>103</v>
      </c>
      <c r="B12" s="3">
        <v>1.1499999999999999</v>
      </c>
    </row>
    <row r="13" spans="1:2" x14ac:dyDescent="0.3">
      <c r="A13" s="2" t="s">
        <v>104</v>
      </c>
      <c r="B13" s="3">
        <v>1.3</v>
      </c>
    </row>
    <row r="14" spans="1:2" x14ac:dyDescent="0.3">
      <c r="A14" s="2" t="s">
        <v>105</v>
      </c>
      <c r="B14" s="3">
        <v>1.3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874-D072-4F9C-96CA-34077A90770D}">
  <sheetPr codeName="Feuil4"/>
  <dimension ref="A1:A40"/>
  <sheetViews>
    <sheetView workbookViewId="0"/>
  </sheetViews>
  <sheetFormatPr baseColWidth="10" defaultColWidth="11.44140625" defaultRowHeight="14.4" x14ac:dyDescent="0.3"/>
  <sheetData>
    <row r="1" spans="1:1" x14ac:dyDescent="0.3">
      <c r="A1" t="s">
        <v>8</v>
      </c>
    </row>
    <row r="2" spans="1:1" x14ac:dyDescent="0.3">
      <c r="A2" t="s">
        <v>14</v>
      </c>
    </row>
    <row r="3" spans="1:1" x14ac:dyDescent="0.3">
      <c r="A3" t="s">
        <v>21</v>
      </c>
    </row>
    <row r="4" spans="1:1" x14ac:dyDescent="0.3">
      <c r="A4" t="s">
        <v>27</v>
      </c>
    </row>
    <row r="5" spans="1:1" x14ac:dyDescent="0.3">
      <c r="A5" t="s">
        <v>106</v>
      </c>
    </row>
    <row r="6" spans="1:1" x14ac:dyDescent="0.3">
      <c r="A6" t="s">
        <v>107</v>
      </c>
    </row>
    <row r="7" spans="1:1" x14ac:dyDescent="0.3">
      <c r="A7" t="s">
        <v>37</v>
      </c>
    </row>
    <row r="8" spans="1:1" x14ac:dyDescent="0.3">
      <c r="A8" t="s">
        <v>108</v>
      </c>
    </row>
    <row r="9" spans="1:1" x14ac:dyDescent="0.3">
      <c r="A9" t="s">
        <v>39</v>
      </c>
    </row>
    <row r="10" spans="1:1" x14ac:dyDescent="0.3">
      <c r="A10" t="s">
        <v>85</v>
      </c>
    </row>
    <row r="11" spans="1:1" x14ac:dyDescent="0.3">
      <c r="A11" t="s">
        <v>45</v>
      </c>
    </row>
    <row r="12" spans="1:1" x14ac:dyDescent="0.3">
      <c r="A12" t="s">
        <v>86</v>
      </c>
    </row>
    <row r="13" spans="1:1" x14ac:dyDescent="0.3">
      <c r="A13" t="s">
        <v>109</v>
      </c>
    </row>
    <row r="14" spans="1:1" x14ac:dyDescent="0.3">
      <c r="A14" t="s">
        <v>110</v>
      </c>
    </row>
    <row r="15" spans="1:1" x14ac:dyDescent="0.3">
      <c r="A15" t="s">
        <v>65</v>
      </c>
    </row>
    <row r="16" spans="1:1" x14ac:dyDescent="0.3">
      <c r="A16" t="s">
        <v>87</v>
      </c>
    </row>
    <row r="17" spans="1:1" x14ac:dyDescent="0.3">
      <c r="A17" t="s">
        <v>111</v>
      </c>
    </row>
    <row r="18" spans="1:1" x14ac:dyDescent="0.3">
      <c r="A18" t="s">
        <v>112</v>
      </c>
    </row>
    <row r="19" spans="1:1" x14ac:dyDescent="0.3">
      <c r="A19" t="s">
        <v>74</v>
      </c>
    </row>
    <row r="20" spans="1:1" x14ac:dyDescent="0.3">
      <c r="A20" t="s">
        <v>88</v>
      </c>
    </row>
    <row r="21" spans="1:1" x14ac:dyDescent="0.3">
      <c r="A21" t="s">
        <v>60</v>
      </c>
    </row>
    <row r="22" spans="1:1" x14ac:dyDescent="0.3">
      <c r="A22" t="s">
        <v>113</v>
      </c>
    </row>
    <row r="23" spans="1:1" x14ac:dyDescent="0.3">
      <c r="A23" t="s">
        <v>79</v>
      </c>
    </row>
    <row r="24" spans="1:1" x14ac:dyDescent="0.3">
      <c r="A24" t="s">
        <v>89</v>
      </c>
    </row>
    <row r="25" spans="1:1" x14ac:dyDescent="0.3">
      <c r="A25" t="s">
        <v>114</v>
      </c>
    </row>
    <row r="26" spans="1:1" x14ac:dyDescent="0.3">
      <c r="A26" t="s">
        <v>115</v>
      </c>
    </row>
    <row r="27" spans="1:1" x14ac:dyDescent="0.3">
      <c r="A27" t="s">
        <v>82</v>
      </c>
    </row>
    <row r="28" spans="1:1" x14ac:dyDescent="0.3">
      <c r="A28" t="s">
        <v>90</v>
      </c>
    </row>
    <row r="29" spans="1:1" x14ac:dyDescent="0.3">
      <c r="A29" t="s">
        <v>63</v>
      </c>
    </row>
    <row r="30" spans="1:1" x14ac:dyDescent="0.3">
      <c r="A30" t="s">
        <v>116</v>
      </c>
    </row>
    <row r="31" spans="1:1" x14ac:dyDescent="0.3">
      <c r="A31" t="s">
        <v>117</v>
      </c>
    </row>
    <row r="32" spans="1:1" x14ac:dyDescent="0.3">
      <c r="A32" t="s">
        <v>118</v>
      </c>
    </row>
    <row r="33" spans="1:1" x14ac:dyDescent="0.3">
      <c r="A33" t="s">
        <v>119</v>
      </c>
    </row>
    <row r="34" spans="1:1" x14ac:dyDescent="0.3">
      <c r="A34" t="s">
        <v>120</v>
      </c>
    </row>
    <row r="35" spans="1:1" x14ac:dyDescent="0.3">
      <c r="A35" t="s">
        <v>121</v>
      </c>
    </row>
    <row r="36" spans="1:1" x14ac:dyDescent="0.3">
      <c r="A36" t="s">
        <v>122</v>
      </c>
    </row>
    <row r="37" spans="1:1" x14ac:dyDescent="0.3">
      <c r="A37" t="s">
        <v>123</v>
      </c>
    </row>
    <row r="38" spans="1:1" x14ac:dyDescent="0.3">
      <c r="A38" t="s">
        <v>124</v>
      </c>
    </row>
    <row r="39" spans="1:1" x14ac:dyDescent="0.3">
      <c r="A39" t="s">
        <v>125</v>
      </c>
    </row>
    <row r="40" spans="1:1" x14ac:dyDescent="0.3">
      <c r="A40" t="s">
        <v>126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a H B a V e m N m b C l A A A A 9 Q A A A B I A H A B D b 2 5 m a W c v U G F j a 2 F n Z S 5 4 b W w g o h g A K K A U A A A A A A A A A A A A A A A A A A A A A A A A A A A A h Y / R C o I w G I V f R X b v t h a B y e + E o r u E I I h u x 5 w 6 0 h n b T N + t i x 6 p V 8 g o q 7 s u z 3 f O g X P u 1 x u k Q 1 M H F 2 W d b k 2 C Z p i i Q B n Z 5 t q U C e p 8 E U Y o 5 b A T 8 i R K F Y x h 4 + L B 6 Q R V 3 p 9 j Q v q + x / 0 c t 7 Y k j N I Z O W b b v a x U I 0 J t n B d G K v R p 5 f 9 b i M P h N Y Y z v K R 4 E T F M g U w M M m 2 + P h v n P t 0 f C O u u 9 p 1 V v L D h a g N k k k D e F / g D U E s D B B Q A A g A I A G h w W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o c F p V K I p H u A 4 A A A A R A A A A E w A c A E Z v c m 1 1 b G F z L 1 N l Y 3 R p b 2 4 x L m 0 g o h g A K K A U A A A A A A A A A A A A A A A A A A A A A A A A A A A A K 0 5 N L s n M z 1 M I h t C G 1 g B Q S w E C L Q A U A A I A C A B o c F p V 6 Y 2 Z s K U A A A D 1 A A A A E g A A A A A A A A A A A A A A A A A A A A A A Q 2 9 u Z m l n L 1 B h Y 2 t h Z 2 U u e G 1 s U E s B A i 0 A F A A C A A g A a H B a V Q / K 6 a u k A A A A 6 Q A A A B M A A A A A A A A A A A A A A A A A 8 Q A A A F t D b 2 5 0 Z W 5 0 X 1 R 5 c G V z X S 5 4 b W x Q S w E C L Q A U A A I A C A B o c F p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Q n 6 J k C e C m 0 O O n E 0 X T 5 7 a u A A A A A A C A A A A A A A D Z g A A w A A A A B A A A A D n m 4 w Z z I 7 k h q 8 z O j M r T H d i A A A A A A S A A A C g A A A A E A A A A L j O S c L n f 5 q i z / j / / W q S H 5 t Q A A A A J t b 3 z J B 6 g n F 2 o 7 t V V W H 6 p j v x 9 N l l o K 7 9 X j o F p 5 k S X m Q r J 1 k n t D v Z 0 Z 0 1 S t k J g G N s n e K G H 1 D 7 h S 1 b j W 2 d n Q W 9 A c e D J q B h c 2 v 0 c q m G 6 k a s J u Y U A A A A u K K 6 k U 2 + p z f S s s S R O k x E U 1 F G z S 4 = < / D a t a M a s h u p > 
</file>

<file path=customXml/itemProps1.xml><?xml version="1.0" encoding="utf-8"?>
<ds:datastoreItem xmlns:ds="http://schemas.openxmlformats.org/officeDocument/2006/customXml" ds:itemID="{32727EB4-9F51-464E-9B8E-5A080A9BC2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Classement - Cross long</vt:lpstr>
      <vt:lpstr>Classement - Cross court</vt:lpstr>
      <vt:lpstr>Résultats</vt:lpstr>
      <vt:lpstr>Cross</vt:lpstr>
      <vt:lpstr>Catégories</vt:lpstr>
      <vt:lpstr>'Classement - Cross court'!Impression_des_titres</vt:lpstr>
      <vt:lpstr>'Classement - Cross long'!Impression_des_titres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DREZE ANTHONY</cp:lastModifiedBy>
  <cp:revision/>
  <cp:lastPrinted>2023-03-13T12:46:12Z</cp:lastPrinted>
  <dcterms:created xsi:type="dcterms:W3CDTF">2020-09-01T08:43:16Z</dcterms:created>
  <dcterms:modified xsi:type="dcterms:W3CDTF">2023-03-13T12:50:40Z</dcterms:modified>
  <cp:category/>
  <cp:contentStatus/>
</cp:coreProperties>
</file>