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51" documentId="13_ncr:1_{FBE443DF-E073-4AA4-9CC6-09DE5ACE671B}" xr6:coauthVersionLast="47" xr6:coauthVersionMax="47" xr10:uidLastSave="{FBE13525-2174-4443-8C62-67E57AC2982A}"/>
  <bookViews>
    <workbookView xWindow="-30828" yWindow="-4368" windowWidth="30936" windowHeight="16896" firstSheet="1" xr2:uid="{C1575D54-F061-47DA-9E97-D2C2F307EBD7}"/>
  </bookViews>
  <sheets>
    <sheet name="Classement" sheetId="3" r:id="rId1"/>
    <sheet name="Résultats" sheetId="1" r:id="rId2"/>
    <sheet name="Cross" sheetId="5" state="hidden" r:id="rId3"/>
    <sheet name="Catégories" sheetId="6" state="hidden" r:id="rId4"/>
  </sheets>
  <definedNames>
    <definedName name="_xlnm.Print_Titles" localSheetId="0">Classement!$1:$5</definedName>
  </definedNames>
  <calcPr calcId="191028"/>
  <pivotCaches>
    <pivotCache cacheId="475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G12" i="1"/>
  <c r="D11" i="1"/>
  <c r="G11" i="1"/>
  <c r="D10" i="1"/>
  <c r="G10" i="1"/>
  <c r="D9" i="1"/>
  <c r="G9" i="1"/>
  <c r="D8" i="1"/>
  <c r="G8" i="1"/>
  <c r="D7" i="1"/>
  <c r="G7" i="1"/>
  <c r="D6" i="1"/>
  <c r="G6" i="1" s="1"/>
  <c r="D5" i="1"/>
  <c r="G5" i="1" s="1"/>
  <c r="D4" i="1"/>
  <c r="G4" i="1" s="1"/>
  <c r="D3" i="1"/>
  <c r="G3" i="1" s="1"/>
  <c r="D2" i="1"/>
  <c r="G2" i="1" s="1"/>
</calcChain>
</file>

<file path=xl/sharedStrings.xml><?xml version="1.0" encoding="utf-8"?>
<sst xmlns="http://schemas.openxmlformats.org/spreadsheetml/2006/main" count="70" uniqueCount="22">
  <si>
    <t>Challenge cross CABW 2024-2025
(classement final)</t>
  </si>
  <si>
    <t>Classement - Points</t>
  </si>
  <si>
    <t>WS</t>
  </si>
  <si>
    <t>CSDyle</t>
  </si>
  <si>
    <t>CABW</t>
  </si>
  <si>
    <t>Total</t>
  </si>
  <si>
    <t>HANDI</t>
  </si>
  <si>
    <t>Elodie Kahia</t>
  </si>
  <si>
    <t>X</t>
  </si>
  <si>
    <t>Gauthier Fauré</t>
  </si>
  <si>
    <t>Diego Robles Diefenbach</t>
  </si>
  <si>
    <t>Emilie Hermant</t>
  </si>
  <si>
    <t>Elise Carlier</t>
  </si>
  <si>
    <t>Valentine Tomas</t>
  </si>
  <si>
    <t>Arthur Francis</t>
  </si>
  <si>
    <t>Nom</t>
  </si>
  <si>
    <t>Cross</t>
  </si>
  <si>
    <t>Catégorie</t>
  </si>
  <si>
    <t>Coefficient</t>
  </si>
  <si>
    <t>Nombre de participants</t>
  </si>
  <si>
    <t>Place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</si>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</sst>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0" fillId="2" borderId="0" xfId="0" applyFill="1" applyAlignment="1">
      <alignment horizontal="left"/>
    </xf>
    <xf numFmtId="0" fontId="4" fillId="0" borderId="0" xfId="0" applyFont="1" applyAlignment="1">
      <alignment vertical="center" wrapText="1"/>
    </xf>
    <xf numFmtId="0" fontId="0" fillId="0" borderId="1" xfId="0" applyBorder="1"/>
    <xf numFmtId="0" fontId="0" fillId="0" borderId="1" xfId="0" pivotButton="1" applyBorder="1" applyAlignment="1">
      <alignment horizontal="left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236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/>
      </font>
      <fill>
        <patternFill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u val="none"/>
      </font>
    </dxf>
    <dxf>
      <font>
        <i val="0"/>
      </font>
    </dxf>
    <dxf>
      <font>
        <b val="0"/>
      </font>
    </dxf>
    <dxf>
      <alignment relativeIndent="-1"/>
    </dxf>
    <dxf>
      <alignment relativeIndent="1"/>
    </dxf>
    <dxf>
      <font>
        <b val="0"/>
      </font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border outline="0">
        <bottom style="thin">
          <color theme="0"/>
        </bottom>
      </border>
    </dxf>
    <dxf>
      <border outline="0"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top style="thin">
          <color theme="0"/>
        </top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1" defaultTableStyle="TableStyleMedium2" defaultPivotStyle="PivotStyleLight16">
    <tableStyle name="PivotStyleMedium2 2" table="0" count="15" xr9:uid="{0038F79E-2E84-4632-B86C-B9976FF8B93F}">
      <tableStyleElement type="wholeTable" dxfId="235"/>
      <tableStyleElement type="headerRow" dxfId="234"/>
      <tableStyleElement type="totalRow" dxfId="233"/>
      <tableStyleElement type="lastColumn" dxfId="232"/>
      <tableStyleElement type="firstRowStripe" dxfId="231"/>
      <tableStyleElement type="firstColumnStripe" dxfId="230"/>
      <tableStyleElement type="firstHeaderCell" dxfId="229"/>
      <tableStyleElement type="firstSubtotalRow" dxfId="228"/>
      <tableStyleElement type="secondSubtotalRow" dxfId="227"/>
      <tableStyleElement type="blankRow" dxfId="226"/>
      <tableStyleElement type="firstColumnSubheading" dxfId="225"/>
      <tableStyleElement type="firstRowSubheading" dxfId="224"/>
      <tableStyleElement type="secondRowSubheading" dxfId="223"/>
      <tableStyleElement type="pageFieldLabels" dxfId="222"/>
      <tableStyleElement type="pageFieldValues" dxfId="2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705.60148553241" createdVersion="6" refreshedVersion="8" minRefreshableVersion="3" recordCount="11" xr:uid="{0A6CBBBE-3BFD-4C4F-84EE-6D4BAD4364AC}">
  <cacheSource type="worksheet">
    <worksheetSource name="Résultats"/>
  </cacheSource>
  <cacheFields count="7">
    <cacheField name="Nom" numFmtId="0">
      <sharedItems containsBlank="1" count="390">
        <s v="Elodie Kahia"/>
        <s v="Diego Robles Diefenbach"/>
        <s v="Gauthier Fauré"/>
        <s v="Valentine Tomas"/>
        <s v="Arthur Francis"/>
        <s v="Emilie Hermant"/>
        <s v="Elise Carlier"/>
        <s v="Diego Robles" u="1"/>
        <s v="Gauthier Faure" u="1"/>
        <s v="Clément Horlait" u="1"/>
        <s v="Alexandre Andre" u="1"/>
        <s v="Leon Schueremans" u="1"/>
        <s v="Dorian Brison Thibout" u="1"/>
        <s v="Rafael Torres-Corbacho" u="1"/>
        <s v="Nohé Vermeulen" u="1"/>
        <s v="Liam Brigode" u="1"/>
        <s v="Oumy Samb" u="1"/>
        <s v="Chloe Hanique" u="1"/>
        <s v="Aurelie Dehan" u="1"/>
        <s v="Elsa Goffinet" u="1"/>
        <s v="Lea Vanhoucke" u="1"/>
        <s v="Eleonor Ferreiro Dujardin" u="1"/>
        <s v="Mathilde Jobken" u="1"/>
        <s v="Eline Terlinden" u="1"/>
        <s v="Sophie Musch" u="1"/>
        <s v="Illana Vergauwen" u="1"/>
        <s v="Kalie Bardaxoglou" u="1"/>
        <s v="Lola Deroubaix" u="1"/>
        <s v="Lison Serville" u="1"/>
        <s v="Elena Gunst" u="1"/>
        <s v="Theo Leblicq" u="1"/>
        <s v="Achraf Hannane" u="1"/>
        <s v="Gabriel Noterman Juanos" u="1"/>
        <s v="Arthur Van Nedervelde" u="1"/>
        <s v="Ugo Marichal" u="1"/>
        <s v="Eliott Butaye" u="1"/>
        <s v="Tristan Lemaire" u="1"/>
        <s v="Hugo Schelfout" u="1"/>
        <s v="Jean Van Tricht" u="1"/>
        <s v="Alice Terlinden" u="1"/>
        <s v="Pénélope Noterman Juanos" u="1"/>
        <s v="Alice Ruelle" u="1"/>
        <s v="Pauline Deceuninck" u="1"/>
        <s v="Romane Marot" u="1"/>
        <s v="Joudia Leroy" u="1"/>
        <s v="Emile Lannoo" u="1"/>
        <s v="Massimo Pitisci" u="1"/>
        <s v="Tom Colette Lovens" u="1"/>
        <s v="Liam Szymusik" u="1"/>
        <s v="Théo Corbet" u="1"/>
        <s v="Adam Noterman Juanos" u="1"/>
        <s v="Charly De Schryver" u="1"/>
        <s v="Noah Pecheux" u="1"/>
        <s v="William Laurent" u="1"/>
        <s v="Kelyan Pierard" u="1"/>
        <s v="Sam De Spiegeleer" u="1"/>
        <s v="Eliott Delbrouck" u="1"/>
        <s v="Valentin Falmagne" u="1"/>
        <s v="Louis Van Gyseghem" u="1"/>
        <s v="Ethan Lo Muto" u="1"/>
        <s v="Antonin Lechien" u="1"/>
        <s v="Yannis Leroy" u="1"/>
        <s v="Simon Delpire" u="1"/>
        <s v="Olivia Taylor" u="1"/>
        <s v="Agathe Didriche" u="1"/>
        <s v="Liam Bontems" u="1"/>
        <s v="Kenza Leroy" u="1"/>
        <s v="Yaelle Uwitonze" u="1"/>
        <s v="Maxime Oost" u="1"/>
        <s v="Liam Pigeolet" u="1"/>
        <s v="Nathaniel Noti" u="1"/>
        <s v="Steeven Boen" u="1"/>
        <s v="Mathias Deceuninck" u="1"/>
        <s v="Noe De Meersman" u="1"/>
        <s v="Theo Corbet" u="1"/>
        <s v="Samb Oumy" u="1"/>
        <s v="Penelope Noterman Juanos" u="1"/>
        <m u="1"/>
        <s v="Lorette Gaspard" u="1"/>
        <s v="N'guama Yael" u="1"/>
        <s v="Kpely Mael" u="1"/>
        <s v="Horlait Clément" u="1"/>
        <s v="Gharmaoui Adam" u="1"/>
        <s v="Ruelle Alice" u="1"/>
        <s v="Torres-Corbacho Rafael" u="1"/>
        <s v="Licata Ilario" u="1"/>
        <s v="Szymusik Liam" u="1"/>
        <s v="Pitisci Massimo" u="1"/>
        <s v="De Spiegeleer Sam" u="1"/>
        <s v="Hanique Chloe" u="1"/>
        <s v="Bricq Alice" u="1"/>
        <s v="Seynaeve Anna" u="1"/>
        <s v="Falmagne Valentin" u="1"/>
        <s v="Ferreiro Dujardin Eleonor" u="1"/>
        <s v="Charlier Victor" u="1"/>
        <s v="Noël Léa" u="1"/>
        <s v="Lacante Loan" u="1"/>
        <s v="Dehan Aurelie" u="1"/>
        <s v="Kpely Zenaide" u="1"/>
        <s v="Deherdt Violette" u="1"/>
        <s v="Plisnier Dalia" u="1"/>
        <s v="Noterman Juanos Gabriel" u="1"/>
        <s v="Ojeda Mathias" u="1"/>
        <s v="Daloze Adrien" u="1"/>
        <s v="Van Nedervelde Arthur" u="1"/>
        <s v="Hocedez Gaston" u="1"/>
        <s v="Butaye Eliott" u="1"/>
        <s v="Marichal Ugo" u="1"/>
        <s v="Lannoo Emile" u="1"/>
        <s v="Noterman Juanos Adam" u="1"/>
        <s v="Corbet Théo" u="1"/>
        <s v="delbrouck Eliott" u="1"/>
        <s v="Pigeolet Liam" u="1"/>
        <s v="Burny Alexis" u="1"/>
        <s v="Terlinden Eline" u="1"/>
        <s v="Poelaert Alexa" u="1"/>
        <s v="Lamaurice Soline" u="1"/>
        <s v="Dierickx Abigaëlle" u="1"/>
        <s v="Doucet Maeline" u="1"/>
        <s v="Vergauwen Illana" u="1"/>
        <s v="Serville Lison" u="1"/>
        <s v="Bardaxoglou Kalie" u="1"/>
        <s v="Kancel Daphne" u="1"/>
        <s v="Gharmaoui Maryam" u="1"/>
        <s v="Deherdt Lily-Rose" u="1"/>
        <s v="Walmacq Ines" u="1"/>
        <s v="Vanpee Edouard" u="1"/>
        <s v="Leblicq Theo" u="1"/>
        <s v="Hannane Achraf" u="1"/>
        <s v="Lebel Lyderic" u="1"/>
        <s v="Lemaire Tristan" u="1"/>
        <s v="Dauge Antoine" u="1"/>
        <s v="Van Hamme Gregoire" u="1"/>
        <s v="Ernoux Gedeon" u="1"/>
        <s v="Van Tricht Jean" u="1"/>
        <s v="Cleutinx Martin" u="1"/>
        <s v="Accomando Noe" u="1"/>
        <s v="Kpely Benilde" u="1"/>
        <s v="Dohmen Robin" u="1"/>
        <s v="Fourneau Dagonnier Henry" u="1"/>
        <s v="Couvreur Sacha" u="1"/>
        <s v="Brison Thibout Dorian" u="1"/>
        <s v="Deceuninck Pauline" u="1"/>
        <s v="Neut Jules" u="1"/>
        <s v="De Schryver Charly" u="1"/>
        <s v="Lechien Antonin" u="1"/>
        <s v="Delpire Simon" u="1"/>
        <s v="Willieme Victor" u="1"/>
        <s v="Koli Boyo Galapasa Maliya" u="1"/>
        <s v="Ngankam Yael Claire" u="1"/>
        <s v="Jobken Mathilde" u="1"/>
        <s v="Deroubaix Lola" u="1"/>
        <s v="Chalbout Innayah" u="1"/>
        <s v="Raguet Lena" u="1"/>
        <s v="Verhoest Arthur" u="1"/>
        <s v="Morlot Sacha" u="1"/>
        <s v="Wayteck Jules" u="1"/>
        <s v="Oost Maxime" u="1"/>
        <s v="Beauclercq Florent" u="1"/>
        <s v="Pecheux Noah" u="1"/>
        <s v="Pierard Kelyan" u="1"/>
        <s v="Fanara Giulia" u="1"/>
        <s v="Bocquet Gaëlle" u="1"/>
        <s v="Van Gasse Alexiane" u="1"/>
        <s v="Musch Sophie" u="1"/>
        <s v="Aloisantoni Jules" u="1"/>
        <s v="Deceuninck Mathias" u="1"/>
        <s v="Halkin Sacha" u="1"/>
        <s v="Voituron Alexian" u="1"/>
        <s v="De Meersman Noe" u="1"/>
        <s v="Lalaoui Cherifi Younes" u="1"/>
        <s v="Mampengu Alois" u="1"/>
        <s v="Del Popolo Cugnisi Lescroart Noeline" u="1"/>
        <s v="Van De Ven Denize" u="1"/>
        <s v="Loop Evaline" u="1"/>
        <s v="Delcourt Paul" u="1"/>
        <s v="N'Guama Alexy" u="1"/>
        <s v="Remy Rose" u="1"/>
        <s v="Ciccarelli Hugo" u="1"/>
        <s v="Ciccarelli Mattia" u="1"/>
        <s v="Debiesme Camille" u="1"/>
        <s v="Gosseries Emrys" u="1"/>
        <s v="Halloumi Ayoub" u="1"/>
        <s v="Lovisetto Romain" u="1"/>
        <s v="Metz Nathan" u="1"/>
        <s v="Mondombo Sisa Ebambe Noah-Serlys" u="1"/>
        <s v="Mullier Louis" u="1"/>
        <s v="Scoupe Timeo" u="1"/>
        <s v="Zurek Alice" u="1"/>
        <s v="Toussaint Jules" u="1"/>
        <s v="Scaillet Joassin Loic" u="1"/>
        <s v="Van Gyseghem Louis" u="1"/>
        <s v="Van Nedervelde" u="1"/>
        <s v="Noterman Juanos" u="1"/>
        <s v="Dierickx Abigaelle" u="1"/>
        <s v="Bocquet Gaelle" u="1"/>
        <s v="Victor Charlier" u="1"/>
        <s v="Noeline Del Popolo Cugnisi Lescroart" u="1"/>
        <s v="Szymusix Liam" u="1"/>
        <s v="Gerard Anais" u="1"/>
        <s v="Debjani Ismael" u="1"/>
        <s v="DECHAMPS MARIE" u="1"/>
        <s v="Flament Lili" u="1"/>
        <s v="Doyen Samuel" u="1"/>
        <s v="Wertz Olivia" u="1"/>
        <s v="ROUSSEAU XAVIER" u="1"/>
        <s v="Hautefin Sylvain" u="1"/>
        <s v="Bulbo Hugo" u="1"/>
        <s v="Bernard Louis" u="1"/>
        <s v="Deville William" u="1"/>
        <s v="Aloisantoni Marco" u="1"/>
        <s v="Draux Jean-Philippe" u="1"/>
        <s v="Halkin Emile" u="1"/>
        <s v="Bauwens Marion" u="1"/>
        <s v="Van Acker Hugo" u="1"/>
        <s v="Van Mallenghem Eva" u="1"/>
        <s v="Ghilain Maxime" u="1"/>
        <s v="Schyns Louise" u="1"/>
        <s v="D'Herde Gisele" u="1"/>
        <s v="Dujardin Celia" u="1"/>
        <s v="De Meersman Hugo" u="1"/>
        <s v="Baldarelli Térésa" u="1"/>
        <s v="Duikers Sohan" u="1"/>
        <s v="Melardy Anthony" u="1"/>
        <s v="Hempte Pierre" u="1"/>
        <s v="Caudron Noemie" u="1"/>
        <s v=" Lefebvre Arthur" u="1"/>
        <s v="Nemeth Christiano" u="1"/>
        <s v="Cocriamont Baptiste" u="1"/>
        <s v="De Leener Jean-Marie" u="1"/>
        <s v="Philippe Lucie" u="1"/>
        <s v="Massem Caroline" u="1"/>
        <s v="VANMANSART HUGO" u="1"/>
        <s v="Vanderhaegen Leandro" u="1"/>
        <s v="Mockowiak Eva" u="1"/>
        <s v="Desoignies Lison " u="1"/>
        <s v="Dejonckheere Elyne" u="1"/>
        <s v="Draux Celine" u="1"/>
        <s v="Berre Stefano" u="1"/>
        <s v="Lejeune Manon" u="1"/>
        <s v="Vergauwen Illana " u="1"/>
        <s v="Hemberg Adrien" u="1"/>
        <s v="Lucie Degheldere" u="1"/>
        <s v="Awad Usama" u="1"/>
        <s v="Benoit Mathieu" u="1"/>
        <s v="Dofny Michael" u="1"/>
        <s v="Petit Imran" u="1"/>
        <s v="Thiers Julien" u="1"/>
        <s v="Hautefin Silvain" u="1"/>
        <s v="Courtois Simon" u="1"/>
        <s v="Sibille Isaline" u="1"/>
        <s v="COUSIN NOA" u="1"/>
        <s v="Laroche Lisa" u="1"/>
        <s v="Dehan Aurélie" u="1"/>
        <s v="De Decker Mathieu" u="1"/>
        <s v="Sosman Eddy" u="1"/>
        <s v="Hanique Chloé" u="1"/>
        <s v="Haegeman Benoit" u="1"/>
        <s v="De Wagter John" u="1"/>
        <s v="Duplat Francoise" u="1"/>
        <s v="FOURMANOIR SARAH" u="1"/>
        <s v="Janssens Maxence" u="1"/>
        <s v="Lawson-Somadje Siméon" u="1"/>
        <s v="Horion Noa" u="1"/>
        <s v="Truyers Imana" u="1"/>
        <s v="Pantaleo Loane" u="1"/>
        <s v="Noterman Juanos Adam " u="1"/>
        <s v="Poelaert Ethys" u="1"/>
        <s v="Deswaef Antoine" u="1"/>
        <s v="Pauwels Anthony" u="1"/>
        <s v="Gybels Sebastien" u="1"/>
        <s v="Wilwertz Dimitri" u="1"/>
        <s v="Frèrejean Sébastien" u="1"/>
        <s v="Beerten Zoe" u="1"/>
        <s v="Savenberg Noah" u="1"/>
        <s v="Lallemand Jules" u="1"/>
        <s v="Schmit John" u="1"/>
        <s v="Linard Clara" u="1"/>
        <s v="D'Herde Gisèle" u="1"/>
        <s v="Hadj Abdallah Wesley" u="1"/>
        <s v="Vandriessche Caroline" u="1"/>
        <s v="Willemet Adrien" u="1"/>
        <s v="Vandermessen Louis" u="1"/>
        <s v="a" u="1"/>
        <s v="Carlier Mae" u="1"/>
        <s v="Allard Chloé" u="1"/>
        <s v="Provoost Erwin" u="1"/>
        <s v="Gilot Lydie" u="1"/>
        <s v="Hanique Chloe " u="1"/>
        <s v="Lecat Nathalie" u="1"/>
        <s v="Luyckx Alexandre" u="1"/>
        <s v="Courtois Martin" u="1"/>
        <s v="Lallemand Olivia" u="1"/>
        <s v="Allard Chloe" u="1"/>
        <s v="Bellec Lucas" u="1"/>
        <s v="Heuchamps Gaetan" u="1"/>
        <s v="Pardon Thibault" u="1"/>
        <s v="Tignon Marylene" u="1"/>
        <s v="Dierickx Francesco" u="1"/>
        <s v="Scaunet Vanessa" u="1"/>
        <s v="Colson Clemence" u="1"/>
        <s v="Panepinto Mirko" u="1"/>
        <s v="Deswaef Mathilde" u="1"/>
        <s v="Provoost Elise" u="1"/>
        <s v="Roelandts Claire" u="1"/>
        <s v="Hadj Wesley" u="1"/>
        <s v="Zicari Killian" u="1"/>
        <s v="Noterman Juanos Gabriel " u="1"/>
        <s v="Lannoo Max" u="1"/>
        <s v="Verrier Thibault" u="1"/>
        <s v="Vets Agnes" u="1"/>
        <s v="Bouret Louise" u="1"/>
        <s v="Segers Arthur" u="1"/>
        <s v="Pardoms Emilie" u="1"/>
        <s v="Schauwers Manon" u="1"/>
        <s v="Van Hamme Emilie" u="1"/>
        <s v="Desoignies Antonin " u="1"/>
        <s v="Vergallo Luna" u="1"/>
        <s v="FILIPPI SALOME" u="1"/>
        <s v="Dhaemer Isabelle" u="1"/>
        <s v="Deloddere Christel" u="1"/>
        <s v="Petit Tom" u="1"/>
        <s v="Previnaire Zoe" u="1"/>
        <s v="Hadj Abdallah Glenn" u="1"/>
        <s v="Dupont Francois" u="1"/>
        <s v="Garozis Vaguelis" u="1"/>
        <s v="Rosar Thiou" u="1"/>
        <s v="Duyck Maxime" u="1"/>
        <s v="Flament John" u="1"/>
        <s v="Prévinaire Zoé" u="1"/>
        <s v="Colson Benoit" u="1"/>
        <s v="Hastir Fabrice" u="1"/>
        <s v="De Groote Dorian" u="1"/>
        <s v="Philippe Tom" u="1"/>
        <s v="Brohet Amelie" u="1"/>
        <s v="Audoux Tristan" u="1"/>
        <s v="Caudron Benoit" u="1"/>
        <s v="Blanchart Jules" u="1"/>
        <s v="Dom Modi Nadège" u="1"/>
        <s v="Deswaef Ghislain" u="1"/>
        <s v="Frerejean Sebastien" u="1"/>
        <s v="Arnould Anton" u="1"/>
        <s v=" Vergauwen Illana" u="1"/>
        <s v="Hadj Abdallah" u="1"/>
        <s v="Van Belle Jean" u="1"/>
        <s v="Lefebvre Arthur" u="1"/>
        <s v="Briffeuil Olivier" u="1"/>
        <s v="Piazza Cyriac" u="1"/>
        <s v="Glibert Romain" u="1"/>
        <s v="Awad Usama " u="1"/>
        <s v="Gosse Amaury" u="1"/>
        <s v="Nemeth Christian" u="1"/>
        <s v="Quinet Helene" u="1"/>
        <s v="Somers Michael" u="1"/>
        <s v="Lawson-Somadje Simeon" u="1"/>
        <s v="Devick Emily" u="1"/>
        <s v="Benoit Thoas" u="1"/>
        <s v="Lorette Elise" u="1"/>
        <s v="Mackowiak Eva" u="1"/>
        <s v="Baldarelli Maria Teresa" u="1"/>
        <s v="Debus Julien" u="1"/>
        <s v="Stourme Muriel" u="1"/>
        <s v="Audah Ziad" u="1"/>
        <s v="Dehu Damien" u="1"/>
        <s v="Smet Johnny" u="1"/>
        <s v="Glibert Noemie" u="1"/>
        <s v="Vergauwen Emelyne" u="1"/>
        <s v="Van Gasse Alexiane " u="1"/>
        <s v="Gillet Joachim" u="1"/>
        <s v="Lecat Nathalie" u="1"/>
        <s v="Rogmans Ingrid" u="1"/>
        <s v="Castiau Laurent" u="1"/>
        <s v="Larroumets Annick" u="1"/>
        <s v="Diallo Adam" u="1"/>
        <s v="Németh Christiano" u="1"/>
        <s v="Van Donghen Patrice" u="1"/>
        <s v="Doucet Manon" u="1"/>
        <s v="Broquet Maxime" u="1"/>
        <s v="Benoit Matthieu" u="1"/>
        <s v="Barakat Amina" u="1"/>
        <s v="Roelandts Lise" u="1"/>
        <s v="Dom Modi Nadege" u="1"/>
        <s v="Dierickx Jose" u="1"/>
        <s v="Boulvin Dorian" u="1"/>
        <s v="Dujardin Célia" u="1"/>
        <s v="Roland Laurence" u="1"/>
        <s v="Van Hamme Martin" u="1"/>
        <s v="Erraji Ines" u="1"/>
        <s v="Putman Steve" u="1"/>
        <s v="Thumelaire Elise" u="1"/>
      </sharedItems>
    </cacheField>
    <cacheField name="Cross" numFmtId="0">
      <sharedItems containsBlank="1" count="19">
        <s v="WS"/>
        <s v="CSDyle"/>
        <s v="CABW"/>
        <s v="USBW" u="1"/>
        <s v="RIWA" u="1"/>
        <m u="1"/>
        <s v="CC Hannut" u="1"/>
        <s v="CC Relays" u="1"/>
        <s v="CC Diest" u="1"/>
        <s v="CB Masters" u="1"/>
        <s v="MOHA" u="1"/>
        <s v="CC Mol" u="1"/>
        <s v="UAC" u="1"/>
        <s v="CB" u="1"/>
        <s v="CSDY" u="1"/>
        <s v="FLEU" u="1"/>
        <s v="CC Roulers" u="1"/>
        <s v="CC Roeselare" u="1"/>
        <s v="CC Bruxelles" u="1"/>
      </sharedItems>
    </cacheField>
    <cacheField name="Catégorie" numFmtId="0">
      <sharedItems containsBlank="1" count="47">
        <s v="HANDI"/>
        <s v="BEN M" u="1"/>
        <s v="PUP F" u="1"/>
        <s v="MIN F" u="1"/>
        <s v="MIN M" u="1"/>
        <s v="BEN F" u="1"/>
        <s v="PUP M" u="1"/>
        <m u="1"/>
        <s v="SEN M - Court" u="1"/>
        <s v="M40" u="1"/>
        <s v="CAD M" u="1"/>
        <s v="SEN F - Court" u="1"/>
        <s v="Court JUN F" u="1"/>
        <s v="M50 - Court" u="1"/>
        <s v="M45" u="1"/>
        <s v="CAD F" u="1"/>
        <s v="SCO M" u="1"/>
        <s v="M65" u="1"/>
        <s v="SEN M" u="1"/>
        <s v="M35 - Court" u="1"/>
        <s v="W40" u="1"/>
        <s v="SCO F" u="1"/>
        <s v="M55 - Court" u="1"/>
        <s v="SEN F" u="1"/>
        <s v="W45" u="1"/>
        <s v="W65" u="1"/>
        <s v="Mas H" u="1"/>
        <s v="W55 - Court" u="1"/>
        <s v="JUN M - Court" u="1"/>
        <s v="M50" u="1"/>
        <s v="M40 - Court" u="1"/>
        <s v="JUN F - Court" u="1"/>
        <s v="M35" u="1"/>
        <s v="M60 - Court" u="1"/>
        <s v="M55" u="1"/>
        <s v="JUN M" u="1"/>
        <s v="M45 - Court" u="1"/>
        <s v="M65 - Court" u="1"/>
        <s v="Mas F" u="1"/>
        <s v="JUN F" u="1"/>
        <s v="Cad H" u="1"/>
        <s v="SEN - Court" u="1"/>
        <s v="W35" u="1"/>
        <s v="W55" u="1"/>
        <s v="Sco H" u="1"/>
        <s v="Sen H" u="1"/>
        <s v="W45 - Court" u="1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" maxValue="16"/>
    </cacheField>
    <cacheField name="Place" numFmtId="0">
      <sharedItems containsSemiMixedTypes="0" containsString="0" containsNumber="1" containsInteger="1" minValue="1" maxValue="16"/>
    </cacheField>
    <cacheField name="Points" numFmtId="2">
      <sharedItems containsSemiMixedTypes="0" containsString="0" containsNumber="1" minValue="1" maxValue="5.3333333333333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x v="0"/>
    <x v="0"/>
    <n v="1"/>
    <n v="16"/>
    <n v="3"/>
    <n v="5.333333333333333"/>
  </r>
  <r>
    <x v="1"/>
    <x v="0"/>
    <x v="0"/>
    <n v="1"/>
    <n v="16"/>
    <n v="9"/>
    <n v="1.7777777777777777"/>
  </r>
  <r>
    <x v="2"/>
    <x v="0"/>
    <x v="0"/>
    <n v="1"/>
    <n v="16"/>
    <n v="11"/>
    <n v="1.4545454545454546"/>
  </r>
  <r>
    <x v="3"/>
    <x v="0"/>
    <x v="0"/>
    <n v="1"/>
    <n v="16"/>
    <n v="13"/>
    <n v="1.2307692307692308"/>
  </r>
  <r>
    <x v="4"/>
    <x v="0"/>
    <x v="0"/>
    <n v="1"/>
    <n v="16"/>
    <n v="16"/>
    <n v="1"/>
  </r>
  <r>
    <x v="2"/>
    <x v="1"/>
    <x v="0"/>
    <n v="1"/>
    <n v="12"/>
    <n v="9"/>
    <n v="1.3333333333333333"/>
  </r>
  <r>
    <x v="5"/>
    <x v="2"/>
    <x v="0"/>
    <n v="1.3"/>
    <n v="5"/>
    <n v="3"/>
    <n v="2.1666666666666665"/>
  </r>
  <r>
    <x v="6"/>
    <x v="2"/>
    <x v="0"/>
    <n v="1.3"/>
    <n v="5"/>
    <n v="5"/>
    <n v="1.3"/>
  </r>
  <r>
    <x v="2"/>
    <x v="2"/>
    <x v="0"/>
    <n v="1.3"/>
    <n v="6"/>
    <n v="5"/>
    <n v="1.56"/>
  </r>
  <r>
    <x v="1"/>
    <x v="2"/>
    <x v="0"/>
    <n v="1.3"/>
    <n v="6"/>
    <n v="6"/>
    <n v="1.3"/>
  </r>
  <r>
    <x v="0"/>
    <x v="2"/>
    <x v="0"/>
    <n v="1.3"/>
    <n v="1"/>
    <n v="1"/>
    <n v="1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4751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E13" firstHeaderRow="1" firstDataRow="2" firstDataCol="1"/>
  <pivotFields count="7">
    <pivotField axis="axisRow" compact="0" subtotalTop="0" showAll="0" insertBlankRow="1" sortType="descending" defaultSubtotal="0">
      <items count="390">
        <item n="Courtois Martin" m="1" x="291"/>
        <item m="1" x="251"/>
        <item m="1" x="201"/>
        <item m="1" x="318"/>
        <item n="○ Flament John" m="1" x="328"/>
        <item m="1" x="260"/>
        <item m="1" x="205"/>
        <item m="1" x="232"/>
        <item n="Verrier Thibault" m="1" x="309"/>
        <item m="1" x="77"/>
        <item n="Philippe Lucie" m="1" x="230"/>
        <item n="○ Thumelaire Elise" m="1" x="389"/>
        <item n="Courtois Simon" m="1" x="249"/>
        <item n="○ Flament Lili" m="1" x="202"/>
        <item n="Németh Christiano" m="1" x="374"/>
        <item n="○ Hastir Fabrice" m="1" x="331"/>
        <item n="Truyers Imana" m="1" x="264"/>
        <item n="○ Zicari Killian" m="1" x="306"/>
        <item n="Lecat Nathalie" m="1" x="289"/>
        <item n="○ Van Hamme Martin" m="1" x="386"/>
        <item n="○ Blanchart Jules" m="1" x="337"/>
        <item n="○ Hemberg Adrien" m="1" x="241"/>
        <item n="Rosar Thiou" m="1" x="326"/>
        <item n="○ Doyen Samuel" m="1" x="203"/>
        <item n="Brohet Amelie" m="1" x="334"/>
        <item n="Mockowiak Eva" m="1" x="234"/>
        <item n="Schyns Louise" m="1" x="217"/>
        <item n="Larroumets Annick" m="1" x="372"/>
        <item n="Devick Emily" m="1" x="355"/>
        <item n="Rogmans Ingrid" m="1" x="370"/>
        <item n="○ Dejonckheere Elyne" m="1" x="236"/>
        <item n="Poelaert Ethys" m="1" x="267"/>
        <item n="Prévinaire Zoé" m="1" x="329"/>
        <item n="Vergallo Luna" m="1" x="317"/>
        <item n="Pardoms Emilie" m="1" x="313"/>
        <item m="1" x="305"/>
        <item n="Lannoo Max" m="1" x="308"/>
        <item n="Wilwertz Dimitri" m="1" x="271"/>
        <item n="Hadj Abdallah Glenn" m="1" x="323"/>
        <item n="○ Provoost Erwin" m="1" x="286"/>
        <item n="Allard Chloé" m="1" x="285"/>
        <item n="Bauwens Marion" m="1" x="213"/>
        <item n="D'Herde Gisèle" m="1" x="278"/>
        <item n="○ Awad Usama" m="1" x="243"/>
        <item n="Hautefin Silvain" m="1" x="248"/>
        <item n="Duyck Maxime" m="1" x="327"/>
        <item n="De Decker Mathieu" m="1" x="254"/>
        <item n="○ Dehu Damien" m="1" x="363"/>
        <item n="Benoit Mathieu" m="1" x="244"/>
        <item n="○ Dofny Michael" m="1" x="245"/>
        <item n="Garozis Vaguelis" m="1" x="325"/>
        <item n="Castiau Laurent" m="1" x="371"/>
        <item n="Sibille Isaline" m="1" x="250"/>
        <item n="Lejeune Manon" m="1" x="239"/>
        <item n="Erraji Ines" m="1" x="387"/>
        <item n="Wertz Olivia" m="1" x="204"/>
        <item n="Van Hamme Emilie" m="1" x="315"/>
        <item m="1" x="322"/>
        <item n="Draux Celine" m="1" x="237"/>
        <item n="Mackowiak Eva" m="1" x="358"/>
        <item n="Tignon Marylene" m="1" x="297"/>
        <item n="Dhaemer Isabelle" m="1" x="319"/>
        <item n="○ Deswaef Ghislain" m="1" x="339"/>
        <item n="Willemet Adrien" m="1" x="281"/>
        <item n="Thiers Julien" m="1" x="247"/>
        <item n="Hempte Pierre" m="1" x="224"/>
        <item n="Debus Julien" m="1" x="360"/>
        <item n="Broquet Maxime" m="1" x="377"/>
        <item n="Melardy Anthony" m="1" x="223"/>
        <item n="○ Nemeth Christiano" m="1" x="227"/>
        <item n="Haegeman Benoit" m="1" x="257"/>
        <item n="Dupont Francois" m="1" x="324"/>
        <item n="Aloisantoni Marco" m="1" x="210"/>
        <item n="Van Donghen Patrice" m="1" x="375"/>
        <item n="De Wagter John" m="1" x="258"/>
        <item n="Bernard Louis" m="1" x="208"/>
        <item n="Sosman Eddy" m="1" x="255"/>
        <item n="Berre Stefano" m="1" x="238"/>
        <item n="Gillet Joachim" m="1" x="368"/>
        <item n="Heuchamps Gaetan" m="1" x="295"/>
        <item n="Dierickx Jose" m="1" x="382"/>
        <item n="Caudron Benoit" m="1" x="336"/>
        <item n="Caudron Noemie" m="1" x="225"/>
        <item n="D'Herde Gisele" m="1" x="218"/>
        <item n="Colson Clemence" m="1" x="300"/>
        <item n="Stourme Muriel" m="1" x="361"/>
        <item n="Massem Caroline" m="1" x="231"/>
        <item n="Vandriessche Caroline" m="1" x="280"/>
        <item n="Deloddere Christel" m="1" x="320"/>
        <item n="Duplat Francoise" m="1" x="259"/>
        <item n="Vets Agnes" m="1" x="310"/>
        <item n="Hadj Abdallah Wesley" m="1" x="279"/>
        <item n="Pauwels Anthony" m="1" x="269"/>
        <item n="Panepinto Mirko" m="1" x="301"/>
        <item n="Colson Benoit" m="1" x="330"/>
        <item n="Draux Jean-Philippe" m="1" x="211"/>
        <item n="Putman Steve" m="1" x="388"/>
        <item n="De Leener Jean-Marie" m="1" x="229"/>
        <item n="Beerten Zoe" m="1" x="273"/>
        <item m="1" x="293"/>
        <item n="Roelandts Lise" m="1" x="380"/>
        <item n="Roelandts Claire" m="1" x="304"/>
        <item n="Dierickx Francesco" m="1" x="298"/>
        <item n="Philippe Tom" m="1" x="333"/>
        <item n="Debjani Ismael" m="1" x="200"/>
        <item n="○ Scaunet Vanessa" m="1" x="299"/>
        <item n="○ Dom Modi Nadège" m="1" x="338"/>
        <item n="Baldarelli Térésa" m="1" x="221"/>
        <item n="Smet Johnny" m="1" x="364"/>
        <item n="Quinet Helene" m="1" x="352"/>
        <item n="Gosse Amaury" m="1" x="350"/>
        <item n="Gybels Sebastien" m="1" x="270"/>
        <item n="Arnould Anton" m="1" x="341"/>
        <item n="Awad Usama " m="1" x="349"/>
        <item m="1" x="359"/>
        <item n="○ Luyckx Alexandre" m="1" x="290"/>
        <item n="Briffeuil Olivier" m="1" x="346"/>
        <item n="○ De Groote Dorian" m="1" x="332"/>
        <item n="Pantaleo Loane" m="1" x="265"/>
        <item m="1" x="351"/>
        <item m="1" x="343"/>
        <item n="Boulvin Dorian" m="1" x="383"/>
        <item n="Frèrejean Sébastien" m="1" x="272"/>
        <item m="1" x="369"/>
        <item m="1" x="283"/>
        <item n="○ Provoost Elise" m="1" x="303"/>
        <item n="○ Van Mallenghem Eva" m="1" x="215"/>
        <item n="○ Bouret Louise" m="1" x="311"/>
        <item n="○ Cocriamont Baptiste" m="1" x="228"/>
        <item m="1" x="381"/>
        <item n="○ Schauwers Manon" m="1" x="314"/>
        <item n="○ Vandermessen Louis" m="1" x="282"/>
        <item n="○ Somers Michael" m="1" x="353"/>
        <item n="○ Audah Ziad" m="1" x="362"/>
        <item n="○ Hautefin Sylvain" m="1" x="206"/>
        <item n="○ Frerejean Sebastien" m="1" x="340"/>
        <item n="○ Benoit Matthieu" m="1" x="378"/>
        <item n="○ Benoit Thoas" m="1" x="356"/>
        <item n="○ Schmit John" m="1" x="276"/>
        <item n="○ Deswaef Mathilde" m="1" x="302"/>
        <item n="○ Roland Laurence" m="1" x="385"/>
        <item n="Terlinden Eline" m="1" x="114"/>
        <item n="Vergauwen Illana " m="1" x="240"/>
        <item n="○ Van Gasse Alexiane " m="1" x="367"/>
        <item n="Deherdt Lily-Rose" m="1" x="124"/>
        <item n="Leblicq Theo" m="1" x="127"/>
        <item n="Hannane Achraf" m="1" x="128"/>
        <item n="Lemaire Tristan" m="1" x="130"/>
        <item n="Noterman Juanos Gabriel " m="1" x="307"/>
        <item n="Daloze Adrien" m="1" x="103"/>
        <item n="Van Nedervelde Arthur" m="1" x="104"/>
        <item n="Marichal Ugo" m="1" x="107"/>
        <item n="Lallemand Jules" m="1" x="275"/>
        <item n="Dehan Aurelie" m="1" x="97"/>
        <item n="Deherdt Violette" m="1" x="99"/>
        <item n="○ Hanique Chloe " m="1" x="288"/>
        <item n="Bricq Alice" m="1" x="90"/>
        <item n="Bulbo Hugo" m="1" x="207"/>
        <item n="○ Noterman Juanos Adam " m="1" x="266"/>
        <item n="Pitisci Massimo" m="1" x="87"/>
        <item n="Charlier Victor" m="1" x="94"/>
        <item n="Szymusik Liam" m="1" x="86"/>
        <item n="De Spiegeleer Sam" m="1" x="88"/>
        <item n="Van Belle Jean" m="1" x="344"/>
        <item n="Doucet Manon" m="1" x="376"/>
        <item n="Lorette Elise" m="1" x="357"/>
        <item n="Dujardin Célia" m="1" x="384"/>
        <item n="Fanara Giulia" m="1" x="161"/>
        <item n="Doucet Maeline" m="1" x="118"/>
        <item n="Barakat Amina" m="1" x="379"/>
        <item n="Ghilain Maxime" m="1" x="216"/>
        <item n="Vanpee Edouard" m="1" x="126"/>
        <item n="Lefebvre Arthur" m="1" x="345"/>
        <item n="Lawson-Somadje Siméon" m="1" x="262"/>
        <item n="Pardon Thibault" m="1" x="296"/>
        <item n="Dauge Antoine" m="1" x="131"/>
        <item n="Cleutinx Martin" m="1" x="135"/>
        <item n="Bellec Lucas" m="1" x="294"/>
        <item n="Hanique Chloe" m="1" x="89"/>
        <item n="Lallemand Olivia" m="1" x="292"/>
        <item n="Lannoo Emile" m="1" x="108"/>
        <item n="Noterman Juanos Adam" m="1" x="109"/>
        <item n="Carlier Mae" m="1" x="284"/>
        <item n="Van Gasse Alexiane" m="1" x="163"/>
        <item n="Laroche Lisa" m="1" x="252"/>
        <item n="Gilot Lydie" m="1" x="287"/>
        <item n="Lucie Degheldere" m="1" x="242"/>
        <item n="Halkin Sacha" m="1" x="167"/>
        <item n="Van Tricht Jean" m="1" x="134"/>
        <item n="Kpely Benilde" m="1" x="137"/>
        <item n="Deswaef Antoine" m="1" x="268"/>
        <item n="Duikers Sohan" m="1" x="222"/>
        <item m="1" x="219"/>
        <item n="Halkin Emile" m="1" x="212"/>
        <item n="Petit Tom" m="1" x="321"/>
        <item n="Savenberg Noah" m="1" x="274"/>
        <item n="Hanique Chloé" m="1" x="256"/>
        <item n="Dehan Aurélie" m="1" x="253"/>
        <item m="1" x="193"/>
        <item m="1" x="316"/>
        <item m="1" x="235"/>
        <item m="1" x="214"/>
        <item m="1" x="335"/>
        <item m="1" x="166"/>
        <item m="1" x="366"/>
        <item n="N'guama Alexy" m="1" x="176"/>
        <item n="Poelaert Alexa" m="1" x="115"/>
        <item n="Lamaurice Soline" m="1" x="116"/>
        <item n="Deville William" m="1" x="209"/>
        <item n="Horion Noa" m="1" x="263"/>
        <item n="De Meersman Hugo" m="1" x="220"/>
        <item m="1" x="312"/>
        <item n="Vergauwen Illana" m="1" x="119"/>
        <item n="Linard Clara" m="1" x="277"/>
        <item m="1" x="246"/>
        <item n="De Meersman Noe" m="1" x="169"/>
        <item m="1" x="261"/>
        <item m="1" x="233"/>
        <item n="Glibert Romain" m="1" x="348"/>
        <item m="1" x="365"/>
        <item m="1" x="75"/>
        <item m="1" x="342"/>
        <item n="Noterman Juanos Gabriel" m="1" x="101"/>
        <item n="Ojeda Mathias" m="1" x="102"/>
        <item n="Butaye Eliott" m="1" x="106"/>
        <item m="1" x="373"/>
        <item m="1" x="347"/>
        <item m="1" x="199"/>
        <item m="1" x="354"/>
        <item m="1" x="226"/>
        <item n="Lorette Gaspard" m="1" x="78"/>
        <item n="N'guama Yael" m="1" x="79"/>
        <item m="1" x="80"/>
        <item n="Horlait Clément" m="1" x="81"/>
        <item n="Gharmaoui Adam" m="1" x="82"/>
        <item n="Ruelle Alice" m="1" x="83"/>
        <item n="Torres-Corbacho Rafael" m="1" x="84"/>
        <item n="Licata Ilario" m="1" x="85"/>
        <item m="1" x="198"/>
        <item n="Seynaeve Anna" m="1" x="91"/>
        <item n="Falmagne Valentin" m="1" x="92"/>
        <item n="Ferreiro Dujardin Eleonor" m="1" x="93"/>
        <item n="Noël Léa" m="1" x="95"/>
        <item n="Lacante Loan" m="1" x="96"/>
        <item n="Kpely Zenaide" m="1" x="98"/>
        <item n="Plisnier Dalia" m="1" x="100"/>
        <item m="1" x="105"/>
        <item n="Corbet Théo" m="1" x="110"/>
        <item n="delbrouck Eliott" m="1" x="111"/>
        <item n="Pigeolet Liam" m="1" x="112"/>
        <item m="1" x="113"/>
        <item n="Dierickx Abigaëlle" m="1" x="117"/>
        <item n="Serville Lison" m="1" x="120"/>
        <item n="Bardaxoglou Kalie" m="1" x="121"/>
        <item m="1" x="122"/>
        <item n="Gharmaoui Maryam" m="1" x="123"/>
        <item n="Walmacq Ines" m="1" x="125"/>
        <item n="Lebel Lyderic" m="1" x="129"/>
        <item n="Van Hamme Gregoire" m="1" x="132"/>
        <item m="1" x="133"/>
        <item n="Accomando Noe" m="1" x="136"/>
        <item m="1" x="138"/>
        <item m="1" x="139"/>
        <item n="Couvreur Sacha" m="1" x="140"/>
        <item m="1" x="141"/>
        <item m="1" x="142"/>
        <item m="1" x="143"/>
        <item n="De Schryver Charly" m="1" x="144"/>
        <item n="Lechien Antonin" m="1" x="145"/>
        <item m="1" x="146"/>
        <item n="Willieme Victor" m="1" x="147"/>
        <item m="1" x="148"/>
        <item m="1" x="149"/>
        <item n="Jobken Mathilde" m="1" x="150"/>
        <item m="1" x="151"/>
        <item m="1" x="152"/>
        <item m="1" x="153"/>
        <item n="Verhoest Arthur" m="1" x="154"/>
        <item m="1" x="155"/>
        <item m="1" x="156"/>
        <item m="1" x="157"/>
        <item m="1" x="158"/>
        <item m="1" x="159"/>
        <item m="1" x="160"/>
        <item n="Bocquet Gaëlle" m="1" x="162"/>
        <item m="1" x="164"/>
        <item n="Aloisantoni Jules" m="1" x="165"/>
        <item m="1" x="168"/>
        <item m="1" x="170"/>
        <item n="Mampengu Alois" m="1" x="171"/>
        <item m="1" x="197"/>
        <item m="1" x="17"/>
        <item m="1" x="196"/>
        <item m="1" x="60"/>
        <item m="1" x="173"/>
        <item n="Loop Evaline" m="1" x="174"/>
        <item n="Delcourt Paul" m="1" x="175"/>
        <item m="1" x="195"/>
        <item m="1" x="194"/>
        <item n="Remy Rose" m="1" x="177"/>
        <item m="1" x="172"/>
        <item m="1" x="178"/>
        <item m="1" x="179"/>
        <item m="1" x="180"/>
        <item m="1" x="181"/>
        <item m="1" x="182"/>
        <item m="1" x="183"/>
        <item m="1" x="184"/>
        <item m="1" x="185"/>
        <item m="1" x="186"/>
        <item m="1" x="187"/>
        <item m="1" x="188"/>
        <item m="1" x="192"/>
        <item m="1" x="189"/>
        <item m="1" x="190"/>
        <item m="1" x="191"/>
        <item m="1" x="9"/>
        <item m="1" x="10"/>
        <item m="1" x="11"/>
        <item m="1" x="12"/>
        <item m="1" x="13"/>
        <item m="1" x="14"/>
        <item m="1" x="15"/>
        <item m="1" x="16"/>
        <item m="1" x="18"/>
        <item m="1" x="19"/>
        <item m="1" x="20"/>
        <item m="1" x="21"/>
        <item m="1" x="22"/>
        <item m="1" x="23"/>
        <item m="1" x="24"/>
        <item m="1" x="25"/>
        <item m="1" x="26"/>
        <item m="1" x="27"/>
        <item m="1" x="28"/>
        <item m="1" x="29"/>
        <item m="1" x="30"/>
        <item m="1" x="31"/>
        <item m="1" x="32"/>
        <item m="1" x="33"/>
        <item m="1" x="34"/>
        <item m="1" x="35"/>
        <item m="1" x="36"/>
        <item m="1" x="37"/>
        <item m="1" x="38"/>
        <item m="1" x="39"/>
        <item m="1" x="40"/>
        <item m="1" x="41"/>
        <item m="1" x="42"/>
        <item m="1" x="43"/>
        <item m="1" x="44"/>
        <item m="1" x="45"/>
        <item m="1" x="46"/>
        <item m="1" x="47"/>
        <item m="1" x="48"/>
        <item m="1" x="49"/>
        <item m="1" x="50"/>
        <item m="1" x="51"/>
        <item m="1" x="52"/>
        <item m="1" x="53"/>
        <item m="1" x="54"/>
        <item m="1" x="55"/>
        <item m="1" x="56"/>
        <item m="1" x="57"/>
        <item m="1" x="58"/>
        <item m="1" x="59"/>
        <item m="1" x="61"/>
        <item m="1" x="62"/>
        <item m="1" x="76"/>
        <item m="1" x="63"/>
        <item m="1" x="64"/>
        <item m="1" x="65"/>
        <item m="1" x="66"/>
        <item m="1" x="67"/>
        <item m="1" x="68"/>
        <item m="1" x="74"/>
        <item m="1" x="69"/>
        <item m="1" x="70"/>
        <item m="1" x="71"/>
        <item m="1" x="72"/>
        <item m="1" x="73"/>
        <item x="0"/>
        <item m="1" x="7"/>
        <item m="1" x="8"/>
        <item x="3"/>
        <item x="4"/>
        <item x="2"/>
        <item x="5"/>
        <item x="6"/>
        <item x="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9">
        <item m="1" x="7"/>
        <item m="1" x="5"/>
        <item m="1" x="11"/>
        <item m="1" x="3"/>
        <item m="1" x="16"/>
        <item m="1" x="4"/>
        <item m="1" x="12"/>
        <item m="1" x="14"/>
        <item m="1" x="8"/>
        <item m="1" x="6"/>
        <item m="1" x="18"/>
        <item m="1" x="10"/>
        <item m="1" x="17"/>
        <item m="1" x="13"/>
        <item m="1" x="9"/>
        <item m="1" x="15"/>
        <item x="0"/>
        <item x="1"/>
        <item x="2"/>
      </items>
    </pivotField>
    <pivotField axis="axisRow" showAll="0" insertPageBreak="1" defaultSubtotal="0">
      <items count="47">
        <item m="1" x="15"/>
        <item m="1" x="40"/>
        <item n="CAD M" m="1" x="10"/>
        <item n="SCO F" m="1" x="21"/>
        <item n="SCO M" m="1" x="16"/>
        <item m="1" x="7"/>
        <item m="1" x="44"/>
        <item n="JUN F" m="1" x="39"/>
        <item n="JUN M" m="1" x="35"/>
        <item n="SEN F" m="1" x="23"/>
        <item m="1" x="45"/>
        <item m="1" x="38"/>
        <item m="1" x="26"/>
        <item n="SEN M" m="1" x="18"/>
        <item n="W35" m="1" x="42"/>
        <item n="W40" m="1" x="20"/>
        <item n="W45" m="1" x="24"/>
        <item n="W55" m="1" x="43"/>
        <item n="W65" m="1" x="25"/>
        <item n="M35" m="1" x="32"/>
        <item n="M40" m="1" x="9"/>
        <item n="M45" m="1" x="14"/>
        <item n="M50" m="1" x="29"/>
        <item m="1" x="12"/>
        <item n="M55" m="1" x="34"/>
        <item n="M65" m="1" x="17"/>
        <item n="JUN F - Court" m="1" x="31"/>
        <item n="JUN M - Court" m="1" x="28"/>
        <item n="SEN F - Court" m="1" x="11"/>
        <item m="1" x="41"/>
        <item n="SEN M - Court" m="1" x="8"/>
        <item n="W45 - Court" m="1" x="46"/>
        <item n="W55 - Court" m="1" x="27"/>
        <item n="M35 - Court" m="1" x="19"/>
        <item n="M40 - Court" m="1" x="30"/>
        <item n="M45 - Court" m="1" x="36"/>
        <item n="M55 - Court" m="1" x="22"/>
        <item n="M60 - Court" m="1" x="33"/>
        <item n="M65 - Court" m="1" x="37"/>
        <item m="1" x="13"/>
        <item m="1" x="5"/>
        <item m="1" x="1"/>
        <item m="1" x="2"/>
        <item m="1" x="6"/>
        <item m="1" x="3"/>
        <item m="1" x="4"/>
        <item x="0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8">
    <i>
      <x v="46"/>
    </i>
    <i r="1">
      <x v="381"/>
    </i>
    <i r="1">
      <x v="386"/>
    </i>
    <i r="1">
      <x v="389"/>
    </i>
    <i r="1">
      <x v="387"/>
    </i>
    <i r="1">
      <x v="388"/>
    </i>
    <i r="1">
      <x v="384"/>
    </i>
    <i r="1">
      <x v="385"/>
    </i>
  </rowItems>
  <colFields count="1">
    <field x="1"/>
  </colFields>
  <colItems count="4">
    <i>
      <x v="16"/>
    </i>
    <i>
      <x v="17"/>
    </i>
    <i>
      <x v="18"/>
    </i>
    <i t="grand">
      <x/>
    </i>
  </colItems>
  <dataFields count="1">
    <dataField name="Classement - Points" fld="6" baseField="0" baseItem="2" numFmtId="2"/>
  </dataFields>
  <formats count="209">
    <format dxfId="12">
      <pivotArea outline="0" collapsedLevelsAreSubtotals="1" fieldPosition="0"/>
    </format>
    <format dxfId="13">
      <pivotArea dataOnly="0" labelOnly="1" fieldPosition="0">
        <references count="1">
          <reference field="1" count="0"/>
        </references>
      </pivotArea>
    </format>
    <format dxfId="14">
      <pivotArea dataOnly="0" labelOnly="1" grandCol="1" outline="0" fieldPosition="0"/>
    </format>
    <format dxfId="15">
      <pivotArea dataOnly="0" labelOnly="1" fieldPosition="0">
        <references count="1">
          <reference field="0" count="0"/>
        </references>
      </pivotArea>
    </format>
    <format dxfId="16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8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9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1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2">
      <pivotArea dataOnly="0" labelOnly="1" fieldPosition="0">
        <references count="1">
          <reference field="0" count="0"/>
        </references>
      </pivotArea>
    </format>
    <format dxfId="23">
      <pivotArea dataOnly="0" labelOnly="1" fieldPosition="0">
        <references count="1">
          <reference field="1" count="0"/>
        </references>
      </pivotArea>
    </format>
    <format dxfId="24">
      <pivotArea dataOnly="0" labelOnly="1" grandCol="1" outline="0" fieldPosition="0"/>
    </format>
    <format dxfId="25">
      <pivotArea type="origin" dataOnly="0" labelOnly="1" outline="0" fieldPosition="0"/>
    </format>
    <format dxfId="26">
      <pivotArea type="origin" dataOnly="0" labelOnly="1" outline="0" fieldPosition="0"/>
    </format>
    <format dxfId="27">
      <pivotArea dataOnly="0" labelOnly="1" fieldPosition="0">
        <references count="1">
          <reference field="0" count="0"/>
        </references>
      </pivotArea>
    </format>
    <format dxfId="28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29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30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31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32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33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34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35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36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37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38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39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40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41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42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43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44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45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46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47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48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49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50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51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52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53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54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55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56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57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58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59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60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61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62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63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64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65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66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67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68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69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70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71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2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3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4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5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6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7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8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9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80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81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82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83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84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85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86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87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88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89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90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91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92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93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94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95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96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97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98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99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100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101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2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3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4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105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106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107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108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109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110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111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112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113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114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115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116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117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118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119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120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121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122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123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124">
      <pivotArea dataOnly="0" labelOnly="1" fieldPosition="0">
        <references count="1">
          <reference field="0" count="0"/>
        </references>
      </pivotArea>
    </format>
    <format dxfId="125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26">
      <pivotArea dataOnly="0" labelOnly="1" outline="0" fieldPosition="0">
        <references count="2">
          <reference field="0" count="1">
            <x v="265"/>
          </reference>
          <reference field="2" count="1" selected="0">
            <x v="40"/>
          </reference>
        </references>
      </pivotArea>
    </format>
    <format dxfId="127">
      <pivotArea dataOnly="0" labelOnly="1" outline="0" fieldPosition="0">
        <references count="2">
          <reference field="0" count="1">
            <x v="303"/>
          </reference>
          <reference field="2" count="1" selected="0">
            <x v="40"/>
          </reference>
        </references>
      </pivotArea>
    </format>
    <format dxfId="128">
      <pivotArea dataOnly="0" labelOnly="1" outline="0" fieldPosition="0">
        <references count="2">
          <reference field="0" count="1">
            <x v="311"/>
          </reference>
          <reference field="2" count="1" selected="0">
            <x v="40"/>
          </reference>
        </references>
      </pivotArea>
    </format>
    <format dxfId="129">
      <pivotArea dataOnly="0" labelOnly="1" outline="0" fieldPosition="0">
        <references count="2">
          <reference field="0" count="1">
            <x v="271"/>
          </reference>
          <reference field="2" count="1" selected="0">
            <x v="40"/>
          </reference>
        </references>
      </pivotArea>
    </format>
    <format dxfId="130">
      <pivotArea dataOnly="0" labelOnly="1" outline="0" fieldPosition="0">
        <references count="2">
          <reference field="0" count="1">
            <x v="272"/>
          </reference>
          <reference field="2" count="1" selected="0">
            <x v="40"/>
          </reference>
        </references>
      </pivotArea>
    </format>
    <format dxfId="131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2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3">
      <pivotArea dataOnly="0" labelOnly="1" outline="0" fieldPosition="0">
        <references count="2">
          <reference field="0" count="1">
            <x v="310"/>
          </reference>
          <reference field="2" count="1" selected="0">
            <x v="41"/>
          </reference>
        </references>
      </pivotArea>
    </format>
    <format dxfId="134">
      <pivotArea dataOnly="0" labelOnly="1" outline="0" fieldPosition="0">
        <references count="2">
          <reference field="0" count="1">
            <x v="261"/>
          </reference>
          <reference field="2" count="1" selected="0">
            <x v="41"/>
          </reference>
        </references>
      </pivotArea>
    </format>
    <format dxfId="135">
      <pivotArea dataOnly="0" labelOnly="1" outline="0" fieldPosition="0">
        <references count="2">
          <reference field="0" count="1">
            <x v="313"/>
          </reference>
          <reference field="2" count="1" selected="0">
            <x v="41"/>
          </reference>
        </references>
      </pivotArea>
    </format>
    <format dxfId="136">
      <pivotArea dataOnly="0" labelOnly="1" outline="0" fieldPosition="0">
        <references count="2">
          <reference field="0" count="1">
            <x v="232"/>
          </reference>
          <reference field="2" count="1" selected="0">
            <x v="41"/>
          </reference>
        </references>
      </pivotArea>
    </format>
    <format dxfId="137">
      <pivotArea dataOnly="0" labelOnly="1" outline="0" fieldPosition="0">
        <references count="2">
          <reference field="0" count="1">
            <x v="262"/>
          </reference>
          <reference field="2" count="1" selected="0">
            <x v="41"/>
          </reference>
        </references>
      </pivotArea>
    </format>
    <format dxfId="138">
      <pivotArea dataOnly="0" labelOnly="1" outline="0" fieldPosition="0">
        <references count="2">
          <reference field="0" count="1">
            <x v="305"/>
          </reference>
          <reference field="2" count="1" selected="0">
            <x v="41"/>
          </reference>
        </references>
      </pivotArea>
    </format>
    <format dxfId="139">
      <pivotArea dataOnly="0" labelOnly="1" outline="0" fieldPosition="0">
        <references count="2">
          <reference field="0" count="1">
            <x v="264"/>
          </reference>
          <reference field="2" count="1" selected="0">
            <x v="41"/>
          </reference>
        </references>
      </pivotArea>
    </format>
    <format dxfId="140">
      <pivotArea dataOnly="0" labelOnly="1" outline="0" fieldPosition="0">
        <references count="2">
          <reference field="0" count="1">
            <x v="304"/>
          </reference>
          <reference field="2" count="1" selected="0">
            <x v="41"/>
          </reference>
        </references>
      </pivotArea>
    </format>
    <format dxfId="141">
      <pivotArea dataOnly="0" labelOnly="1" outline="0" fieldPosition="0">
        <references count="2">
          <reference field="0" count="1">
            <x v="302"/>
          </reference>
          <reference field="2" count="1" selected="0">
            <x v="41"/>
          </reference>
        </references>
      </pivotArea>
    </format>
    <format dxfId="142">
      <pivotArea dataOnly="0" labelOnly="1" outline="0" fieldPosition="0">
        <references count="2">
          <reference field="0" count="1">
            <x v="308"/>
          </reference>
          <reference field="2" count="1" selected="0">
            <x v="41"/>
          </reference>
        </references>
      </pivotArea>
    </format>
    <format dxfId="143">
      <pivotArea dataOnly="0" labelOnly="1" outline="0" fieldPosition="0">
        <references count="2">
          <reference field="0" count="1">
            <x v="269"/>
          </reference>
          <reference field="2" count="1" selected="0">
            <x v="41"/>
          </reference>
        </references>
      </pivotArea>
    </format>
    <format dxfId="144">
      <pivotArea dataOnly="0" labelOnly="1" outline="0" fieldPosition="0">
        <references count="2">
          <reference field="0" count="1">
            <x v="266"/>
          </reference>
          <reference field="2" count="1" selected="0">
            <x v="41"/>
          </reference>
        </references>
      </pivotArea>
    </format>
    <format dxfId="145">
      <pivotArea dataOnly="0" labelOnly="1" outline="0" fieldPosition="0">
        <references count="2">
          <reference field="0" count="1">
            <x v="274"/>
          </reference>
          <reference field="2" count="1" selected="0">
            <x v="42"/>
          </reference>
        </references>
      </pivotArea>
    </format>
    <format dxfId="146">
      <pivotArea dataOnly="0" labelOnly="1" outline="0" fieldPosition="0">
        <references count="2">
          <reference field="0" count="1">
            <x v="294"/>
          </reference>
          <reference field="2" count="1" selected="0">
            <x v="42"/>
          </reference>
        </references>
      </pivotArea>
    </format>
    <format dxfId="147">
      <pivotArea dataOnly="0" labelOnly="1" outline="0" fieldPosition="0">
        <references count="2">
          <reference field="0" count="1">
            <x v="275"/>
          </reference>
          <reference field="2" count="1" selected="0">
            <x v="42"/>
          </reference>
        </references>
      </pivotArea>
    </format>
    <format dxfId="148">
      <pivotArea dataOnly="0" labelOnly="1" outline="0" fieldPosition="0">
        <references count="2">
          <reference field="0" count="1">
            <x v="276"/>
          </reference>
          <reference field="2" count="1" selected="0">
            <x v="42"/>
          </reference>
        </references>
      </pivotArea>
    </format>
    <format dxfId="149">
      <pivotArea dataOnly="0" labelOnly="1" outline="0" fieldPosition="0">
        <references count="2">
          <reference field="0" count="1">
            <x v="246"/>
          </reference>
          <reference field="2" count="1" selected="0">
            <x v="43"/>
          </reference>
        </references>
      </pivotArea>
    </format>
    <format dxfId="150">
      <pivotArea dataOnly="0" labelOnly="1" outline="0" fieldPosition="0">
        <references count="2">
          <reference field="0" count="1">
            <x v="151"/>
          </reference>
          <reference field="2" count="1" selected="0">
            <x v="43"/>
          </reference>
        </references>
      </pivotArea>
    </format>
    <format dxfId="151">
      <pivotArea dataOnly="0" labelOnly="1" outline="0" fieldPosition="0">
        <references count="2">
          <reference field="0" count="1">
            <x v="278"/>
          </reference>
          <reference field="2" count="1" selected="0">
            <x v="43"/>
          </reference>
        </references>
      </pivotArea>
    </format>
    <format dxfId="152">
      <pivotArea dataOnly="0" labelOnly="1" outline="0" fieldPosition="0">
        <references count="2">
          <reference field="0" count="1">
            <x v="279"/>
          </reference>
          <reference field="2" count="1" selected="0">
            <x v="43"/>
          </reference>
        </references>
      </pivotArea>
    </format>
    <format dxfId="153">
      <pivotArea dataOnly="0" labelOnly="1" outline="0" fieldPosition="0">
        <references count="2">
          <reference field="0" count="1">
            <x v="307"/>
          </reference>
          <reference field="2" count="1" selected="0">
            <x v="43"/>
          </reference>
        </references>
      </pivotArea>
    </format>
    <format dxfId="154">
      <pivotArea dataOnly="0" labelOnly="1" outline="0" fieldPosition="0">
        <references count="2">
          <reference field="0" count="1">
            <x v="280"/>
          </reference>
          <reference field="2" count="1" selected="0">
            <x v="43"/>
          </reference>
        </references>
      </pivotArea>
    </format>
    <format dxfId="155">
      <pivotArea dataOnly="0" labelOnly="1" outline="0" fieldPosition="0">
        <references count="2">
          <reference field="0" count="1">
            <x v="281"/>
          </reference>
          <reference field="2" count="1" selected="0">
            <x v="43"/>
          </reference>
        </references>
      </pivotArea>
    </format>
    <format dxfId="156">
      <pivotArea dataOnly="0" labelOnly="1" outline="0" fieldPosition="0">
        <references count="2">
          <reference field="0" count="1">
            <x v="282"/>
          </reference>
          <reference field="2" count="1" selected="0">
            <x v="43"/>
          </reference>
        </references>
      </pivotArea>
    </format>
    <format dxfId="157">
      <pivotArea dataOnly="0" labelOnly="1" outline="0" fieldPosition="0">
        <references count="2">
          <reference field="0" count="1">
            <x v="306"/>
          </reference>
          <reference field="2" count="1" selected="0">
            <x v="43"/>
          </reference>
        </references>
      </pivotArea>
    </format>
    <format dxfId="158">
      <pivotArea dataOnly="0" labelOnly="1" outline="0" fieldPosition="0">
        <references count="2">
          <reference field="0" count="1">
            <x v="283"/>
          </reference>
          <reference field="2" count="1" selected="0">
            <x v="43"/>
          </reference>
        </references>
      </pivotArea>
    </format>
    <format dxfId="159">
      <pivotArea dataOnly="0" labelOnly="1" outline="0" fieldPosition="0">
        <references count="2">
          <reference field="0" count="1">
            <x v="314"/>
          </reference>
          <reference field="2" count="1" selected="0">
            <x v="43"/>
          </reference>
        </references>
      </pivotArea>
    </format>
    <format dxfId="160">
      <pivotArea dataOnly="0" labelOnly="1" outline="0" fieldPosition="0">
        <references count="2">
          <reference field="0" count="1">
            <x v="205"/>
          </reference>
          <reference field="2" count="1" selected="0">
            <x v="43"/>
          </reference>
        </references>
      </pivotArea>
    </format>
    <format dxfId="161">
      <pivotArea dataOnly="0" labelOnly="1" outline="0" fieldPosition="0">
        <references count="2">
          <reference field="0" count="1">
            <x v="315"/>
          </reference>
          <reference field="2" count="1" selected="0">
            <x v="43"/>
          </reference>
        </references>
      </pivotArea>
    </format>
    <format dxfId="162">
      <pivotArea dataOnly="0" labelOnly="1" outline="0" fieldPosition="0">
        <references count="2">
          <reference field="0" count="1">
            <x v="250"/>
          </reference>
          <reference field="2" count="1" selected="0">
            <x v="43"/>
          </reference>
        </references>
      </pivotArea>
    </format>
    <format dxfId="163">
      <pivotArea dataOnly="0" labelOnly="1" outline="0" fieldPosition="0">
        <references count="2">
          <reference field="0" count="1">
            <x v="285"/>
          </reference>
          <reference field="2" count="1" selected="0">
            <x v="44"/>
          </reference>
        </references>
      </pivotArea>
    </format>
    <format dxfId="164">
      <pivotArea dataOnly="0" labelOnly="1" outline="0" fieldPosition="0">
        <references count="2">
          <reference field="0" count="1">
            <x v="254"/>
          </reference>
          <reference field="2" count="1" selected="0">
            <x v="44"/>
          </reference>
        </references>
      </pivotArea>
    </format>
    <format dxfId="165">
      <pivotArea dataOnly="0" labelOnly="1" outline="0" fieldPosition="0">
        <references count="2">
          <reference field="0" count="1">
            <x v="203"/>
          </reference>
          <reference field="2" count="1" selected="0">
            <x v="45"/>
          </reference>
        </references>
      </pivotArea>
    </format>
    <format dxfId="166">
      <pivotArea dataOnly="0" labelOnly="1" outline="0" fieldPosition="0">
        <references count="2">
          <reference field="0" count="1">
            <x v="259"/>
          </reference>
          <reference field="2" count="1" selected="0">
            <x v="45"/>
          </reference>
        </references>
      </pivotArea>
    </format>
    <format dxfId="167">
      <pivotArea dataOnly="0" labelOnly="1" outline="0" fieldPosition="0">
        <references count="2">
          <reference field="0" count="1">
            <x v="287"/>
          </reference>
          <reference field="2" count="1" selected="0">
            <x v="45"/>
          </reference>
        </references>
      </pivotArea>
    </format>
    <format dxfId="168">
      <pivotArea dataOnly="0" labelOnly="1" outline="0" fieldPosition="0">
        <references count="2">
          <reference field="0" count="1">
            <x v="215"/>
          </reference>
          <reference field="2" count="1" selected="0">
            <x v="45"/>
          </reference>
        </references>
      </pivotArea>
    </format>
    <format dxfId="169">
      <pivotArea dataOnly="0" labelOnly="1" outline="0" fieldPosition="0">
        <references count="2">
          <reference field="0" count="1">
            <x v="288"/>
          </reference>
          <reference field="2" count="1" selected="0">
            <x v="45"/>
          </reference>
        </references>
      </pivotArea>
    </format>
    <format dxfId="170">
      <pivotArea dataOnly="0" labelOnly="1" outline="0" fieldPosition="0">
        <references count="2">
          <reference field="0" count="1">
            <x v="301"/>
          </reference>
          <reference field="2" count="1" selected="0">
            <x v="45"/>
          </reference>
        </references>
      </pivotArea>
    </format>
    <format dxfId="171">
      <pivotArea dataOnly="0" labelOnly="1" outline="0" fieldPosition="0">
        <references count="2">
          <reference field="0" count="1">
            <x v="309"/>
          </reference>
          <reference field="2" count="1" selected="0">
            <x v="45"/>
          </reference>
        </references>
      </pivotArea>
    </format>
    <format dxfId="172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73">
      <pivotArea dataOnly="0" labelOnly="1" outline="0" fieldPosition="0">
        <references count="2">
          <reference field="0" count="1">
            <x v="265"/>
          </reference>
          <reference field="2" count="1" selected="0">
            <x v="40"/>
          </reference>
        </references>
      </pivotArea>
    </format>
    <format dxfId="174">
      <pivotArea dataOnly="0" labelOnly="1" outline="0" fieldPosition="0">
        <references count="2">
          <reference field="0" count="1">
            <x v="303"/>
          </reference>
          <reference field="2" count="1" selected="0">
            <x v="40"/>
          </reference>
        </references>
      </pivotArea>
    </format>
    <format dxfId="175">
      <pivotArea dataOnly="0" labelOnly="1" outline="0" fieldPosition="0">
        <references count="2">
          <reference field="0" count="1">
            <x v="311"/>
          </reference>
          <reference field="2" count="1" selected="0">
            <x v="40"/>
          </reference>
        </references>
      </pivotArea>
    </format>
    <format dxfId="176">
      <pivotArea dataOnly="0" labelOnly="1" outline="0" fieldPosition="0">
        <references count="2">
          <reference field="0" count="1">
            <x v="271"/>
          </reference>
          <reference field="2" count="1" selected="0">
            <x v="40"/>
          </reference>
        </references>
      </pivotArea>
    </format>
    <format dxfId="177">
      <pivotArea dataOnly="0" labelOnly="1" outline="0" fieldPosition="0">
        <references count="2">
          <reference field="0" count="1">
            <x v="272"/>
          </reference>
          <reference field="2" count="1" selected="0">
            <x v="40"/>
          </reference>
        </references>
      </pivotArea>
    </format>
    <format dxfId="178">
      <pivotArea dataOnly="0" labelOnly="1" outline="0" fieldPosition="0">
        <references count="2">
          <reference field="0" count="1">
            <x v="310"/>
          </reference>
          <reference field="2" count="1" selected="0">
            <x v="41"/>
          </reference>
        </references>
      </pivotArea>
    </format>
    <format dxfId="179">
      <pivotArea dataOnly="0" labelOnly="1" outline="0" fieldPosition="0">
        <references count="2">
          <reference field="0" count="1">
            <x v="261"/>
          </reference>
          <reference field="2" count="1" selected="0">
            <x v="41"/>
          </reference>
        </references>
      </pivotArea>
    </format>
    <format dxfId="180">
      <pivotArea dataOnly="0" labelOnly="1" outline="0" fieldPosition="0">
        <references count="2">
          <reference field="0" count="1">
            <x v="313"/>
          </reference>
          <reference field="2" count="1" selected="0">
            <x v="41"/>
          </reference>
        </references>
      </pivotArea>
    </format>
    <format dxfId="181">
      <pivotArea dataOnly="0" labelOnly="1" outline="0" fieldPosition="0">
        <references count="2">
          <reference field="0" count="1">
            <x v="232"/>
          </reference>
          <reference field="2" count="1" selected="0">
            <x v="41"/>
          </reference>
        </references>
      </pivotArea>
    </format>
    <format dxfId="182">
      <pivotArea dataOnly="0" labelOnly="1" outline="0" fieldPosition="0">
        <references count="2">
          <reference field="0" count="1">
            <x v="262"/>
          </reference>
          <reference field="2" count="1" selected="0">
            <x v="41"/>
          </reference>
        </references>
      </pivotArea>
    </format>
    <format dxfId="183">
      <pivotArea dataOnly="0" labelOnly="1" outline="0" fieldPosition="0">
        <references count="2">
          <reference field="0" count="1">
            <x v="305"/>
          </reference>
          <reference field="2" count="1" selected="0">
            <x v="41"/>
          </reference>
        </references>
      </pivotArea>
    </format>
    <format dxfId="184">
      <pivotArea dataOnly="0" labelOnly="1" outline="0" fieldPosition="0">
        <references count="2">
          <reference field="0" count="1">
            <x v="264"/>
          </reference>
          <reference field="2" count="1" selected="0">
            <x v="41"/>
          </reference>
        </references>
      </pivotArea>
    </format>
    <format dxfId="185">
      <pivotArea dataOnly="0" labelOnly="1" outline="0" fieldPosition="0">
        <references count="2">
          <reference field="0" count="1">
            <x v="304"/>
          </reference>
          <reference field="2" count="1" selected="0">
            <x v="41"/>
          </reference>
        </references>
      </pivotArea>
    </format>
    <format dxfId="186">
      <pivotArea dataOnly="0" labelOnly="1" outline="0" fieldPosition="0">
        <references count="2">
          <reference field="0" count="1">
            <x v="302"/>
          </reference>
          <reference field="2" count="1" selected="0">
            <x v="41"/>
          </reference>
        </references>
      </pivotArea>
    </format>
    <format dxfId="187">
      <pivotArea dataOnly="0" labelOnly="1" outline="0" fieldPosition="0">
        <references count="2">
          <reference field="0" count="1">
            <x v="308"/>
          </reference>
          <reference field="2" count="1" selected="0">
            <x v="41"/>
          </reference>
        </references>
      </pivotArea>
    </format>
    <format dxfId="188">
      <pivotArea dataOnly="0" labelOnly="1" outline="0" fieldPosition="0">
        <references count="2">
          <reference field="0" count="1">
            <x v="269"/>
          </reference>
          <reference field="2" count="1" selected="0">
            <x v="41"/>
          </reference>
        </references>
      </pivotArea>
    </format>
    <format dxfId="189">
      <pivotArea dataOnly="0" labelOnly="1" outline="0" fieldPosition="0">
        <references count="2">
          <reference field="0" count="1">
            <x v="266"/>
          </reference>
          <reference field="2" count="1" selected="0">
            <x v="41"/>
          </reference>
        </references>
      </pivotArea>
    </format>
    <format dxfId="190">
      <pivotArea dataOnly="0" labelOnly="1" outline="0" fieldPosition="0">
        <references count="2">
          <reference field="0" count="1">
            <x v="274"/>
          </reference>
          <reference field="2" count="1" selected="0">
            <x v="42"/>
          </reference>
        </references>
      </pivotArea>
    </format>
    <format dxfId="191">
      <pivotArea dataOnly="0" labelOnly="1" outline="0" fieldPosition="0">
        <references count="2">
          <reference field="0" count="1">
            <x v="294"/>
          </reference>
          <reference field="2" count="1" selected="0">
            <x v="42"/>
          </reference>
        </references>
      </pivotArea>
    </format>
    <format dxfId="192">
      <pivotArea dataOnly="0" labelOnly="1" outline="0" fieldPosition="0">
        <references count="2">
          <reference field="0" count="1">
            <x v="275"/>
          </reference>
          <reference field="2" count="1" selected="0">
            <x v="42"/>
          </reference>
        </references>
      </pivotArea>
    </format>
    <format dxfId="193">
      <pivotArea dataOnly="0" labelOnly="1" outline="0" fieldPosition="0">
        <references count="2">
          <reference field="0" count="1">
            <x v="276"/>
          </reference>
          <reference field="2" count="1" selected="0">
            <x v="42"/>
          </reference>
        </references>
      </pivotArea>
    </format>
    <format dxfId="194">
      <pivotArea dataOnly="0" labelOnly="1" outline="0" fieldPosition="0">
        <references count="2">
          <reference field="0" count="1">
            <x v="246"/>
          </reference>
          <reference field="2" count="1" selected="0">
            <x v="43"/>
          </reference>
        </references>
      </pivotArea>
    </format>
    <format dxfId="195">
      <pivotArea dataOnly="0" labelOnly="1" outline="0" fieldPosition="0">
        <references count="2">
          <reference field="0" count="1">
            <x v="151"/>
          </reference>
          <reference field="2" count="1" selected="0">
            <x v="43"/>
          </reference>
        </references>
      </pivotArea>
    </format>
    <format dxfId="196">
      <pivotArea dataOnly="0" labelOnly="1" outline="0" fieldPosition="0">
        <references count="2">
          <reference field="0" count="1">
            <x v="278"/>
          </reference>
          <reference field="2" count="1" selected="0">
            <x v="43"/>
          </reference>
        </references>
      </pivotArea>
    </format>
    <format dxfId="197">
      <pivotArea dataOnly="0" labelOnly="1" outline="0" fieldPosition="0">
        <references count="2">
          <reference field="0" count="1">
            <x v="279"/>
          </reference>
          <reference field="2" count="1" selected="0">
            <x v="43"/>
          </reference>
        </references>
      </pivotArea>
    </format>
    <format dxfId="198">
      <pivotArea dataOnly="0" labelOnly="1" outline="0" fieldPosition="0">
        <references count="2">
          <reference field="0" count="1">
            <x v="307"/>
          </reference>
          <reference field="2" count="1" selected="0">
            <x v="43"/>
          </reference>
        </references>
      </pivotArea>
    </format>
    <format dxfId="199">
      <pivotArea dataOnly="0" labelOnly="1" outline="0" fieldPosition="0">
        <references count="2">
          <reference field="0" count="1">
            <x v="280"/>
          </reference>
          <reference field="2" count="1" selected="0">
            <x v="43"/>
          </reference>
        </references>
      </pivotArea>
    </format>
    <format dxfId="200">
      <pivotArea dataOnly="0" labelOnly="1" outline="0" fieldPosition="0">
        <references count="2">
          <reference field="0" count="1">
            <x v="281"/>
          </reference>
          <reference field="2" count="1" selected="0">
            <x v="43"/>
          </reference>
        </references>
      </pivotArea>
    </format>
    <format dxfId="201">
      <pivotArea dataOnly="0" labelOnly="1" outline="0" fieldPosition="0">
        <references count="2">
          <reference field="0" count="1">
            <x v="282"/>
          </reference>
          <reference field="2" count="1" selected="0">
            <x v="43"/>
          </reference>
        </references>
      </pivotArea>
    </format>
    <format dxfId="202">
      <pivotArea dataOnly="0" labelOnly="1" outline="0" fieldPosition="0">
        <references count="2">
          <reference field="0" count="1">
            <x v="306"/>
          </reference>
          <reference field="2" count="1" selected="0">
            <x v="43"/>
          </reference>
        </references>
      </pivotArea>
    </format>
    <format dxfId="203">
      <pivotArea dataOnly="0" labelOnly="1" outline="0" fieldPosition="0">
        <references count="2">
          <reference field="0" count="1">
            <x v="283"/>
          </reference>
          <reference field="2" count="1" selected="0">
            <x v="43"/>
          </reference>
        </references>
      </pivotArea>
    </format>
    <format dxfId="204">
      <pivotArea dataOnly="0" labelOnly="1" outline="0" fieldPosition="0">
        <references count="2">
          <reference field="0" count="1">
            <x v="314"/>
          </reference>
          <reference field="2" count="1" selected="0">
            <x v="43"/>
          </reference>
        </references>
      </pivotArea>
    </format>
    <format dxfId="205">
      <pivotArea dataOnly="0" labelOnly="1" outline="0" fieldPosition="0">
        <references count="2">
          <reference field="0" count="1">
            <x v="205"/>
          </reference>
          <reference field="2" count="1" selected="0">
            <x v="43"/>
          </reference>
        </references>
      </pivotArea>
    </format>
    <format dxfId="206">
      <pivotArea dataOnly="0" labelOnly="1" outline="0" fieldPosition="0">
        <references count="2">
          <reference field="0" count="1">
            <x v="315"/>
          </reference>
          <reference field="2" count="1" selected="0">
            <x v="43"/>
          </reference>
        </references>
      </pivotArea>
    </format>
    <format dxfId="207">
      <pivotArea dataOnly="0" labelOnly="1" outline="0" fieldPosition="0">
        <references count="2">
          <reference field="0" count="1">
            <x v="250"/>
          </reference>
          <reference field="2" count="1" selected="0">
            <x v="43"/>
          </reference>
        </references>
      </pivotArea>
    </format>
    <format dxfId="208">
      <pivotArea dataOnly="0" labelOnly="1" outline="0" fieldPosition="0">
        <references count="2">
          <reference field="0" count="1">
            <x v="285"/>
          </reference>
          <reference field="2" count="1" selected="0">
            <x v="44"/>
          </reference>
        </references>
      </pivotArea>
    </format>
    <format dxfId="209">
      <pivotArea dataOnly="0" labelOnly="1" outline="0" fieldPosition="0">
        <references count="2">
          <reference field="0" count="1">
            <x v="254"/>
          </reference>
          <reference field="2" count="1" selected="0">
            <x v="44"/>
          </reference>
        </references>
      </pivotArea>
    </format>
    <format dxfId="210">
      <pivotArea dataOnly="0" labelOnly="1" outline="0" fieldPosition="0">
        <references count="2">
          <reference field="0" count="1">
            <x v="203"/>
          </reference>
          <reference field="2" count="1" selected="0">
            <x v="45"/>
          </reference>
        </references>
      </pivotArea>
    </format>
    <format dxfId="211">
      <pivotArea dataOnly="0" labelOnly="1" outline="0" fieldPosition="0">
        <references count="2">
          <reference field="0" count="1">
            <x v="259"/>
          </reference>
          <reference field="2" count="1" selected="0">
            <x v="45"/>
          </reference>
        </references>
      </pivotArea>
    </format>
    <format dxfId="212">
      <pivotArea dataOnly="0" labelOnly="1" outline="0" fieldPosition="0">
        <references count="2">
          <reference field="0" count="1">
            <x v="287"/>
          </reference>
          <reference field="2" count="1" selected="0">
            <x v="45"/>
          </reference>
        </references>
      </pivotArea>
    </format>
    <format dxfId="213">
      <pivotArea dataOnly="0" labelOnly="1" outline="0" fieldPosition="0">
        <references count="2">
          <reference field="0" count="1">
            <x v="215"/>
          </reference>
          <reference field="2" count="1" selected="0">
            <x v="45"/>
          </reference>
        </references>
      </pivotArea>
    </format>
    <format dxfId="214">
      <pivotArea dataOnly="0" labelOnly="1" outline="0" fieldPosition="0">
        <references count="2">
          <reference field="0" count="1">
            <x v="288"/>
          </reference>
          <reference field="2" count="1" selected="0">
            <x v="45"/>
          </reference>
        </references>
      </pivotArea>
    </format>
    <format dxfId="215">
      <pivotArea dataOnly="0" labelOnly="1" outline="0" fieldPosition="0">
        <references count="2">
          <reference field="0" count="1">
            <x v="301"/>
          </reference>
          <reference field="2" count="1" selected="0">
            <x v="45"/>
          </reference>
        </references>
      </pivotArea>
    </format>
    <format dxfId="216">
      <pivotArea dataOnly="0" labelOnly="1" outline="0" fieldPosition="0">
        <references count="2">
          <reference field="0" count="1">
            <x v="309"/>
          </reference>
          <reference field="2" count="1" selected="0">
            <x v="45"/>
          </reference>
        </references>
      </pivotArea>
    </format>
    <format dxfId="217">
      <pivotArea type="origin" dataOnly="0" labelOnly="1" outline="0" fieldPosition="0"/>
    </format>
    <format dxfId="218">
      <pivotArea type="topRight" dataOnly="0" labelOnly="1" outline="0" fieldPosition="0"/>
    </format>
    <format dxfId="219">
      <pivotArea dataOnly="0" labelOnly="1" fieldPosition="0">
        <references count="1">
          <reference field="1" count="0"/>
        </references>
      </pivotArea>
    </format>
    <format dxfId="220">
      <pivotArea dataOnly="0" labelOnly="1" grandCol="1" outline="0" fieldPosition="0"/>
    </format>
  </formats>
  <pivotTableStyleInfo name="PivotStyleMedium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12" totalsRowShown="0" headerRowDxfId="10">
  <autoFilter ref="A1:G12" xr:uid="{EA533E6B-8108-4D4A-B372-3737A21CD3CD}"/>
  <tableColumns count="7">
    <tableColumn id="1" xr3:uid="{D64DC6DF-B369-4F3A-9E66-173557E5CB57}" name="Nom" dataDxfId="9"/>
    <tableColumn id="2" xr3:uid="{2E53B62E-0821-47EA-9522-F6D64846883A}" name="Cross" dataDxfId="8"/>
    <tableColumn id="6" xr3:uid="{BBA8765F-962C-408B-B60E-9D8D750BD173}" name="Catégorie" dataDxfId="7"/>
    <tableColumn id="3" xr3:uid="{88E819B9-A900-4D56-B0A6-F0ACDDAA55BF}" name="Coefficient" dataDxfId="6">
      <calculatedColumnFormula>_xlfn.XLOOKUP(Résultats[[#This Row],[Cross]],TableauCross[Cross],TableauCross[Coefficient])</calculatedColumnFormula>
    </tableColumn>
    <tableColumn id="7" xr3:uid="{320DC3C9-3067-42AD-8B9E-509C7E9C2B83}" name="Nombre de participants" dataDxfId="5"/>
    <tableColumn id="4" xr3:uid="{7DC33333-B67A-463D-A9A1-EFBABFE79BB2}" name="Place" dataDxfId="4"/>
    <tableColumn id="5" xr3:uid="{1B1757A0-A1BE-463B-A231-01F16EC149D5}" name="Points" dataDxfId="3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Cross" displayName="TableauCross" ref="A1:B4" totalsRowShown="0" headerRowDxfId="2">
  <autoFilter ref="A1:B4" xr:uid="{DBB67784-FB16-4E34-877B-90AE7D2EA1DF}"/>
  <tableColumns count="2">
    <tableColumn id="1" xr3:uid="{BA6CA2E5-68EC-4973-9E79-3BD5E2E1FBDB}" name="Cross" dataDxfId="1"/>
    <tableColumn id="2" xr3:uid="{5CAA8A53-AA29-4E95-BEC9-B9699DC5A8EF}" name="Coefficient" dataDxfId="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E4B3442-7487-4881-839B-E24C9735C58F}" name="TableauCatégories" displayName="TableauCatégories" ref="A1" headerRowCount="0" totalsRowShown="0">
  <tableColumns count="1">
    <tableColumn id="1" xr3:uid="{7FB345DA-35D6-4170-960A-D9BC1E9A701B}" name="Colonne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M182"/>
  <sheetViews>
    <sheetView tabSelected="1" zoomScaleNormal="100" workbookViewId="0">
      <pane xSplit="1" ySplit="5" topLeftCell="B6" activePane="bottomRight" state="frozen"/>
      <selection pane="bottomRight" sqref="A1:E3"/>
      <selection pane="bottomLeft" activeCell="A6" sqref="A6"/>
      <selection pane="topRight" activeCell="B1" sqref="B1"/>
    </sheetView>
  </sheetViews>
  <sheetFormatPr defaultColWidth="10.7109375" defaultRowHeight="14.45"/>
  <cols>
    <col min="1" max="1" width="35.7109375" customWidth="1"/>
    <col min="2" max="4" width="9.28515625" style="2" customWidth="1"/>
    <col min="5" max="12" width="9.28515625" customWidth="1"/>
  </cols>
  <sheetData>
    <row r="1" spans="1:13" ht="14.45" customHeight="1">
      <c r="A1" s="13" t="s">
        <v>0</v>
      </c>
      <c r="B1" s="13"/>
      <c r="C1" s="13"/>
      <c r="D1" s="13"/>
      <c r="E1" s="13"/>
      <c r="F1" s="10"/>
      <c r="G1" s="10"/>
      <c r="H1" s="8"/>
      <c r="I1" s="8"/>
      <c r="J1" s="8"/>
      <c r="K1" s="8"/>
      <c r="L1" s="8"/>
    </row>
    <row r="2" spans="1:13" ht="14.45" customHeight="1">
      <c r="A2" s="13"/>
      <c r="B2" s="13"/>
      <c r="C2" s="13"/>
      <c r="D2" s="13"/>
      <c r="E2" s="13"/>
      <c r="F2" s="10"/>
      <c r="G2" s="10"/>
      <c r="H2" s="8"/>
      <c r="I2" s="8"/>
      <c r="J2" s="8"/>
      <c r="K2" s="8"/>
      <c r="L2" s="8"/>
    </row>
    <row r="3" spans="1:13" ht="14.45" customHeight="1">
      <c r="A3" s="13"/>
      <c r="B3" s="13"/>
      <c r="C3" s="13"/>
      <c r="D3" s="13"/>
      <c r="E3" s="13"/>
      <c r="F3" s="10"/>
      <c r="G3" s="10"/>
      <c r="H3" s="8"/>
      <c r="I3" s="8"/>
      <c r="J3" s="8"/>
      <c r="K3" s="8"/>
      <c r="L3" s="8"/>
    </row>
    <row r="4" spans="1:13" ht="15">
      <c r="A4" s="12" t="s">
        <v>1</v>
      </c>
      <c r="B4"/>
      <c r="C4" s="11"/>
      <c r="D4" s="11"/>
      <c r="E4" s="11"/>
    </row>
    <row r="5" spans="1:13" s="7" customFormat="1" ht="15">
      <c r="A5"/>
      <c r="B5" s="14" t="s">
        <v>2</v>
      </c>
      <c r="C5" s="14" t="s">
        <v>3</v>
      </c>
      <c r="D5" s="14" t="s">
        <v>4</v>
      </c>
      <c r="E5" s="14" t="s">
        <v>5</v>
      </c>
      <c r="F5"/>
      <c r="G5"/>
      <c r="H5"/>
      <c r="I5"/>
      <c r="J5"/>
      <c r="K5"/>
      <c r="L5"/>
    </row>
    <row r="6" spans="1:13">
      <c r="A6" s="1" t="s">
        <v>6</v>
      </c>
      <c r="B6" s="3"/>
      <c r="C6" s="3"/>
      <c r="D6" s="3"/>
      <c r="E6" s="3"/>
    </row>
    <row r="7" spans="1:13">
      <c r="A7" s="9" t="s">
        <v>7</v>
      </c>
      <c r="B7" s="3">
        <v>5.333333333333333</v>
      </c>
      <c r="C7" s="3" t="s">
        <v>8</v>
      </c>
      <c r="D7" s="3">
        <v>1.3</v>
      </c>
      <c r="E7" s="3">
        <v>6.6333333333333329</v>
      </c>
      <c r="M7" s="6"/>
    </row>
    <row r="8" spans="1:13">
      <c r="A8" s="9" t="s">
        <v>9</v>
      </c>
      <c r="B8" s="3">
        <v>1.4545454545454546</v>
      </c>
      <c r="C8" s="3">
        <v>1.3333333333333333</v>
      </c>
      <c r="D8" s="3">
        <v>1.56</v>
      </c>
      <c r="E8" s="3">
        <v>4.3478787878787877</v>
      </c>
    </row>
    <row r="9" spans="1:13">
      <c r="A9" s="9" t="s">
        <v>10</v>
      </c>
      <c r="B9" s="3">
        <v>1.7777777777777777</v>
      </c>
      <c r="C9" s="3" t="s">
        <v>8</v>
      </c>
      <c r="D9" s="3">
        <v>1.3</v>
      </c>
      <c r="E9" s="3">
        <v>3.0777777777777775</v>
      </c>
    </row>
    <row r="10" spans="1:13">
      <c r="A10" s="9" t="s">
        <v>11</v>
      </c>
      <c r="B10" s="3" t="s">
        <v>8</v>
      </c>
      <c r="C10" s="3" t="s">
        <v>8</v>
      </c>
      <c r="D10" s="3">
        <v>2.1666666666666665</v>
      </c>
      <c r="E10" s="3">
        <v>2.1666666666666665</v>
      </c>
    </row>
    <row r="11" spans="1:13">
      <c r="A11" s="9" t="s">
        <v>12</v>
      </c>
      <c r="B11" s="3" t="s">
        <v>8</v>
      </c>
      <c r="C11" s="3" t="s">
        <v>8</v>
      </c>
      <c r="D11" s="3">
        <v>1.3</v>
      </c>
      <c r="E11" s="3">
        <v>1.3</v>
      </c>
    </row>
    <row r="12" spans="1:13">
      <c r="A12" s="9" t="s">
        <v>13</v>
      </c>
      <c r="B12" s="3">
        <v>1.2307692307692308</v>
      </c>
      <c r="C12" s="3" t="s">
        <v>8</v>
      </c>
      <c r="D12" s="3" t="s">
        <v>8</v>
      </c>
      <c r="E12" s="3">
        <v>1.2307692307692308</v>
      </c>
    </row>
    <row r="13" spans="1:13">
      <c r="A13" s="9" t="s">
        <v>14</v>
      </c>
      <c r="B13" s="3">
        <v>1</v>
      </c>
      <c r="C13" s="3" t="s">
        <v>8</v>
      </c>
      <c r="D13" s="3" t="s">
        <v>8</v>
      </c>
      <c r="E13" s="3">
        <v>1</v>
      </c>
    </row>
    <row r="14" spans="1:13">
      <c r="B14"/>
      <c r="C14"/>
      <c r="D14"/>
    </row>
    <row r="15" spans="1:13">
      <c r="B15"/>
      <c r="C15"/>
      <c r="D15"/>
    </row>
    <row r="16" spans="1:13">
      <c r="B16"/>
      <c r="C16"/>
      <c r="D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 ht="13.9" customHeight="1"/>
    <row r="81" customFormat="1"/>
    <row r="82" customFormat="1"/>
    <row r="83" customFormat="1"/>
    <row r="84" customFormat="1"/>
    <row r="85" customFormat="1"/>
    <row r="86" customFormat="1" ht="13.9" customHeigh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</sheetData>
  <sheetProtection algorithmName="SHA-512" hashValue="V9psLh9ekdjiNPpE/Xjrmbr/uIEfEQ0C0jhXjiRXYd8tYK9xuHy6map8o/6SoMu3YWZkqyFK9kk6SfIfDpMfsA==" saltValue="XeLJLxciq9P4H2Vpx5nQWw==" spinCount="100000" sheet="1" objects="1" scenarios="1" pivotTables="0"/>
  <mergeCells count="1">
    <mergeCell ref="A1:E3"/>
  </mergeCells>
  <conditionalFormatting sqref="A1 A4:A1048576">
    <cfRule type="expression" dxfId="11" priority="1">
      <formula>SUM(IF(1:1="X",0,IF(ISNUMBER(1:1),1,0)))&gt;2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2"/>
  <headerFooter>
    <oddHeader>&amp;L&amp;G&amp;R&amp;D</oddHeader>
    <oddFooter>&amp;L&amp;"-,Italique"En italique, les athlètes classés&amp;RPage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12"/>
  <sheetViews>
    <sheetView workbookViewId="0">
      <pane ySplit="1" topLeftCell="A2" activePane="bottomLeft" state="frozen"/>
      <selection pane="bottomLeft" activeCell="A3" sqref="A3"/>
    </sheetView>
  </sheetViews>
  <sheetFormatPr defaultColWidth="20.7109375" defaultRowHeight="14.45"/>
  <cols>
    <col min="1" max="1" width="33.42578125" style="2" customWidth="1"/>
    <col min="2" max="3" width="20.7109375" style="2"/>
    <col min="4" max="4" width="20.7109375" style="3"/>
    <col min="5" max="7" width="20.7109375" style="2"/>
  </cols>
  <sheetData>
    <row r="1" spans="1:7" ht="14.45" customHeight="1">
      <c r="A1" s="2" t="s">
        <v>15</v>
      </c>
      <c r="B1" s="2" t="s">
        <v>16</v>
      </c>
      <c r="C1" s="2" t="s">
        <v>17</v>
      </c>
      <c r="D1" s="3" t="s">
        <v>18</v>
      </c>
      <c r="E1" s="2" t="s">
        <v>19</v>
      </c>
      <c r="F1" s="2" t="s">
        <v>20</v>
      </c>
      <c r="G1" s="2" t="s">
        <v>21</v>
      </c>
    </row>
    <row r="2" spans="1:7" ht="14.45" customHeight="1">
      <c r="A2" s="2" t="s">
        <v>7</v>
      </c>
      <c r="B2" s="2" t="s">
        <v>2</v>
      </c>
      <c r="C2" s="2" t="s">
        <v>6</v>
      </c>
      <c r="D2" s="3">
        <f>_xlfn.XLOOKUP(Résultats[[#This Row],[Cross]],TableauCross[Cross],TableauCross[Coefficient])</f>
        <v>1</v>
      </c>
      <c r="E2" s="2">
        <v>16</v>
      </c>
      <c r="F2" s="2">
        <v>3</v>
      </c>
      <c r="G2" s="3">
        <f>IF(Résultats[[#This Row],[Place]]="-", 0, Résultats[[#This Row],[Coefficient]]*Résultats[[#This Row],[Nombre de participants]]/Résultats[[#This Row],[Place]])</f>
        <v>5.333333333333333</v>
      </c>
    </row>
    <row r="3" spans="1:7">
      <c r="A3" s="2" t="s">
        <v>10</v>
      </c>
      <c r="B3" s="2" t="s">
        <v>2</v>
      </c>
      <c r="C3" s="2" t="s">
        <v>6</v>
      </c>
      <c r="D3" s="3">
        <f>_xlfn.XLOOKUP(Résultats[[#This Row],[Cross]],TableauCross[Cross],TableauCross[Coefficient])</f>
        <v>1</v>
      </c>
      <c r="E3" s="2">
        <v>16</v>
      </c>
      <c r="F3" s="2">
        <v>9</v>
      </c>
      <c r="G3" s="3">
        <f>IF(Résultats[[#This Row],[Place]]="-", 0, Résultats[[#This Row],[Coefficient]]*Résultats[[#This Row],[Nombre de participants]]/Résultats[[#This Row],[Place]])</f>
        <v>1.7777777777777777</v>
      </c>
    </row>
    <row r="4" spans="1:7">
      <c r="A4" s="2" t="s">
        <v>9</v>
      </c>
      <c r="B4" s="2" t="s">
        <v>2</v>
      </c>
      <c r="C4" s="2" t="s">
        <v>6</v>
      </c>
      <c r="D4" s="3">
        <f>_xlfn.XLOOKUP(Résultats[[#This Row],[Cross]],TableauCross[Cross],TableauCross[Coefficient])</f>
        <v>1</v>
      </c>
      <c r="E4" s="2">
        <v>16</v>
      </c>
      <c r="F4" s="2">
        <v>11</v>
      </c>
      <c r="G4" s="3">
        <f>IF(Résultats[[#This Row],[Place]]="-", 0, Résultats[[#This Row],[Coefficient]]*Résultats[[#This Row],[Nombre de participants]]/Résultats[[#This Row],[Place]])</f>
        <v>1.4545454545454546</v>
      </c>
    </row>
    <row r="5" spans="1:7">
      <c r="A5" s="2" t="s">
        <v>13</v>
      </c>
      <c r="B5" s="2" t="s">
        <v>2</v>
      </c>
      <c r="C5" s="2" t="s">
        <v>6</v>
      </c>
      <c r="D5" s="3">
        <f>_xlfn.XLOOKUP(Résultats[[#This Row],[Cross]],TableauCross[Cross],TableauCross[Coefficient])</f>
        <v>1</v>
      </c>
      <c r="E5" s="2">
        <v>16</v>
      </c>
      <c r="F5" s="2">
        <v>13</v>
      </c>
      <c r="G5" s="3">
        <f>IF(Résultats[[#This Row],[Place]]="-", 0, Résultats[[#This Row],[Coefficient]]*Résultats[[#This Row],[Nombre de participants]]/Résultats[[#This Row],[Place]])</f>
        <v>1.2307692307692308</v>
      </c>
    </row>
    <row r="6" spans="1:7">
      <c r="A6" s="2" t="s">
        <v>14</v>
      </c>
      <c r="B6" s="2" t="s">
        <v>2</v>
      </c>
      <c r="C6" s="2" t="s">
        <v>6</v>
      </c>
      <c r="D6" s="3">
        <f>_xlfn.XLOOKUP(Résultats[[#This Row],[Cross]],TableauCross[Cross],TableauCross[Coefficient])</f>
        <v>1</v>
      </c>
      <c r="E6" s="2">
        <v>16</v>
      </c>
      <c r="F6" s="2">
        <v>16</v>
      </c>
      <c r="G6" s="3">
        <f>IF(Résultats[[#This Row],[Place]]="-", 0, Résultats[[#This Row],[Coefficient]]*Résultats[[#This Row],[Nombre de participants]]/Résultats[[#This Row],[Place]])</f>
        <v>1</v>
      </c>
    </row>
    <row r="7" spans="1:7">
      <c r="A7" s="2" t="s">
        <v>9</v>
      </c>
      <c r="B7" s="2" t="s">
        <v>3</v>
      </c>
      <c r="C7" s="2" t="s">
        <v>6</v>
      </c>
      <c r="D7" s="3">
        <f>_xlfn.XLOOKUP(Résultats[[#This Row],[Cross]],TableauCross[Cross],TableauCross[Coefficient])</f>
        <v>1</v>
      </c>
      <c r="E7" s="2">
        <v>12</v>
      </c>
      <c r="F7" s="2">
        <v>9</v>
      </c>
      <c r="G7" s="3">
        <f>IF(Résultats[[#This Row],[Place]]="-", 0, Résultats[[#This Row],[Coefficient]]*Résultats[[#This Row],[Nombre de participants]]/Résultats[[#This Row],[Place]])</f>
        <v>1.3333333333333333</v>
      </c>
    </row>
    <row r="8" spans="1:7">
      <c r="A8" s="2" t="s">
        <v>11</v>
      </c>
      <c r="B8" s="2" t="s">
        <v>4</v>
      </c>
      <c r="C8" s="2" t="s">
        <v>6</v>
      </c>
      <c r="D8" s="3">
        <f>_xlfn.XLOOKUP(Résultats[[#This Row],[Cross]],TableauCross[Cross],TableauCross[Coefficient])</f>
        <v>1.3</v>
      </c>
      <c r="E8" s="2">
        <v>5</v>
      </c>
      <c r="F8" s="2">
        <v>3</v>
      </c>
      <c r="G8" s="3">
        <f>IF(Résultats[[#This Row],[Place]]="-", 0, Résultats[[#This Row],[Coefficient]]*Résultats[[#This Row],[Nombre de participants]]/Résultats[[#This Row],[Place]])</f>
        <v>2.1666666666666665</v>
      </c>
    </row>
    <row r="9" spans="1:7">
      <c r="A9" s="2" t="s">
        <v>12</v>
      </c>
      <c r="B9" s="2" t="s">
        <v>4</v>
      </c>
      <c r="C9" s="2" t="s">
        <v>6</v>
      </c>
      <c r="D9" s="3">
        <f>_xlfn.XLOOKUP(Résultats[[#This Row],[Cross]],TableauCross[Cross],TableauCross[Coefficient])</f>
        <v>1.3</v>
      </c>
      <c r="E9" s="2">
        <v>5</v>
      </c>
      <c r="F9" s="2">
        <v>5</v>
      </c>
      <c r="G9" s="3">
        <f>IF(Résultats[[#This Row],[Place]]="-", 0, Résultats[[#This Row],[Coefficient]]*Résultats[[#This Row],[Nombre de participants]]/Résultats[[#This Row],[Place]])</f>
        <v>1.3</v>
      </c>
    </row>
    <row r="10" spans="1:7">
      <c r="A10" s="2" t="s">
        <v>9</v>
      </c>
      <c r="B10" s="2" t="s">
        <v>4</v>
      </c>
      <c r="C10" s="2" t="s">
        <v>6</v>
      </c>
      <c r="D10" s="3">
        <f>_xlfn.XLOOKUP(Résultats[[#This Row],[Cross]],TableauCross[Cross],TableauCross[Coefficient])</f>
        <v>1.3</v>
      </c>
      <c r="E10" s="2">
        <v>6</v>
      </c>
      <c r="F10" s="2">
        <v>5</v>
      </c>
      <c r="G10" s="3">
        <f>IF(Résultats[[#This Row],[Place]]="-", 0, Résultats[[#This Row],[Coefficient]]*Résultats[[#This Row],[Nombre de participants]]/Résultats[[#This Row],[Place]])</f>
        <v>1.56</v>
      </c>
    </row>
    <row r="11" spans="1:7">
      <c r="A11" s="2" t="s">
        <v>10</v>
      </c>
      <c r="B11" s="2" t="s">
        <v>4</v>
      </c>
      <c r="C11" s="2" t="s">
        <v>6</v>
      </c>
      <c r="D11" s="3">
        <f>_xlfn.XLOOKUP(Résultats[[#This Row],[Cross]],TableauCross[Cross],TableauCross[Coefficient])</f>
        <v>1.3</v>
      </c>
      <c r="E11" s="2">
        <v>6</v>
      </c>
      <c r="F11" s="2">
        <v>6</v>
      </c>
      <c r="G11" s="3">
        <f>IF(Résultats[[#This Row],[Place]]="-", 0, Résultats[[#This Row],[Coefficient]]*Résultats[[#This Row],[Nombre de participants]]/Résultats[[#This Row],[Place]])</f>
        <v>1.3</v>
      </c>
    </row>
    <row r="12" spans="1:7">
      <c r="A12" s="2" t="s">
        <v>7</v>
      </c>
      <c r="B12" s="2" t="s">
        <v>4</v>
      </c>
      <c r="C12" s="2" t="s">
        <v>6</v>
      </c>
      <c r="D12" s="3">
        <f>_xlfn.XLOOKUP(Résultats[[#This Row],[Cross]],TableauCross[Cross],TableauCross[Coefficient])</f>
        <v>1.3</v>
      </c>
      <c r="E12" s="2">
        <v>1</v>
      </c>
      <c r="F12" s="2">
        <v>1</v>
      </c>
      <c r="G12" s="3">
        <f>IF(Résultats[[#This Row],[Place]]="-", 0, Résultats[[#This Row],[Coefficient]]*Résultats[[#This Row],[Nombre de participants]]/Résultats[[#This Row],[Place]])</f>
        <v>1.3</v>
      </c>
    </row>
  </sheetData>
  <sheetProtection algorithmName="SHA-512" hashValue="QqFDwVR82HdgakwfDa1lNlHOUyubbZHjQ6Gj69Tk5XKZWJDNG/j2U8cJTX7r92SR/U0t38VXB+H4dQ8Ac0SaQw==" saltValue="JEt7Lv6hhfJuYDvK+R+51g==" spinCount="100000" sheet="1" objects="1" scenarios="1" sort="0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7AEB3B-A707-4F85-8855-D146B157055B}">
          <x14:formula1>
            <xm:f>Cross!$A$2:$A$4</xm:f>
          </x14:formula1>
          <xm:sqref>B2:B12</xm:sqref>
        </x14:dataValidation>
        <x14:dataValidation type="list" allowBlank="1" showInputMessage="1" showErrorMessage="1" xr:uid="{56A51B16-C67C-43F0-8E87-DC4D21B2A7D1}">
          <x14:formula1>
            <xm:f>Catégories!$A$1:$A$1</xm:f>
          </x14:formula1>
          <xm:sqref>C2:C12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4"/>
  <sheetViews>
    <sheetView workbookViewId="0"/>
  </sheetViews>
  <sheetFormatPr defaultColWidth="11.42578125" defaultRowHeight="14.45"/>
  <cols>
    <col min="1" max="1" width="11.5703125" style="2"/>
    <col min="2" max="2" width="12" style="3" customWidth="1"/>
  </cols>
  <sheetData>
    <row r="1" spans="1:2">
      <c r="A1" s="4" t="s">
        <v>16</v>
      </c>
      <c r="B1" s="5" t="s">
        <v>18</v>
      </c>
    </row>
    <row r="2" spans="1:2">
      <c r="A2" s="2" t="s">
        <v>2</v>
      </c>
      <c r="B2" s="3">
        <v>1</v>
      </c>
    </row>
    <row r="3" spans="1:2">
      <c r="A3" s="2" t="s">
        <v>3</v>
      </c>
      <c r="B3" s="3">
        <v>1</v>
      </c>
    </row>
    <row r="4" spans="1:2">
      <c r="A4" s="2" t="s">
        <v>4</v>
      </c>
      <c r="B4" s="3">
        <v>1.3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"/>
  <sheetViews>
    <sheetView workbookViewId="0"/>
  </sheetViews>
  <sheetFormatPr defaultColWidth="11.42578125" defaultRowHeight="14.45"/>
  <sheetData>
    <row r="1" spans="1:1">
      <c r="A1" t="s">
        <v>6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/>
</file>

<file path=docMetadata/LabelInfo.xml><?xml version="1.0" encoding="utf-8"?>
<clbl:labelList xmlns:clbl="http://schemas.microsoft.com/office/2020/mipLabelMetadata">
  <clbl:label id="{084c6442-ec61-438b-a3a7-7cc4421cbf0f}" enabled="1" method="Standard" siteId="{4cfa3947-0301-459b-ac3c-e75051e3476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Anthony Dreze</cp:lastModifiedBy>
  <cp:revision/>
  <dcterms:created xsi:type="dcterms:W3CDTF">2020-09-01T08:43:16Z</dcterms:created>
  <dcterms:modified xsi:type="dcterms:W3CDTF">2025-02-17T13:48:17Z</dcterms:modified>
  <cp:category/>
  <cp:contentStatus/>
</cp:coreProperties>
</file>