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271" documentId="13_ncr:1_{255B532F-7C18-4AA0-94F0-674198100319}" xr6:coauthVersionLast="47" xr6:coauthVersionMax="47" xr10:uidLastSave="{72BAD4A5-4924-4E29-A8B1-A10AE1912A42}"/>
  <workbookProtection workbookAlgorithmName="SHA-512" workbookHashValue="CdjF9ezlkf7OGjT27XtK1KgGDvDohN6/SeqTWSFzGvCWG/dItngBKaDKAJHHJtQkKHGE1hE/i2/EIETq0JCKTA==" workbookSaltValue="rBJS1FPA3h3Vr3Wov1Hbrw==" workbookSpinCount="100000" lockStructure="1"/>
  <bookViews>
    <workbookView xWindow="-108" yWindow="-108" windowWidth="23256" windowHeight="12576" firstSheet="1" xr2:uid="{C1575D54-F061-47DA-9E97-D2C2F307EBD7}"/>
  </bookViews>
  <sheets>
    <sheet name="Classement" sheetId="3" r:id="rId1"/>
    <sheet name="Résultats" sheetId="1" r:id="rId2"/>
    <sheet name="Cross" sheetId="5" state="hidden" r:id="rId3"/>
    <sheet name="Catégories" sheetId="6" state="hidden" r:id="rId4"/>
  </sheets>
  <definedNames>
    <definedName name="_xlnm.Print_Titles" localSheetId="0">Classement!$1:$5</definedName>
  </definedNames>
  <calcPr calcId="191028"/>
  <pivotCaches>
    <pivotCache cacheId="3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4" i="1" l="1"/>
  <c r="G244" i="1"/>
  <c r="D243" i="1"/>
  <c r="G243" i="1"/>
  <c r="D242" i="1"/>
  <c r="G242" i="1"/>
  <c r="D241" i="1"/>
  <c r="G241" i="1"/>
  <c r="D240" i="1"/>
  <c r="G240" i="1"/>
  <c r="D239" i="1"/>
  <c r="G239" i="1"/>
  <c r="D238" i="1"/>
  <c r="G238" i="1"/>
  <c r="D237" i="1"/>
  <c r="G237" i="1"/>
  <c r="D236" i="1"/>
  <c r="G236" i="1"/>
  <c r="D235" i="1"/>
  <c r="G235" i="1"/>
  <c r="D234" i="1"/>
  <c r="G234" i="1"/>
  <c r="D233" i="1"/>
  <c r="G233" i="1"/>
  <c r="D232" i="1"/>
  <c r="G232" i="1"/>
  <c r="D231" i="1"/>
  <c r="G231" i="1"/>
  <c r="D230" i="1"/>
  <c r="G230" i="1"/>
  <c r="D229" i="1"/>
  <c r="G229" i="1"/>
  <c r="D228" i="1"/>
  <c r="G228" i="1"/>
  <c r="D227" i="1"/>
  <c r="G227" i="1"/>
  <c r="D226" i="1"/>
  <c r="G226" i="1"/>
  <c r="D225" i="1"/>
  <c r="G225" i="1"/>
  <c r="D224" i="1"/>
  <c r="G224" i="1"/>
  <c r="D223" i="1"/>
  <c r="G223" i="1"/>
  <c r="D222" i="1"/>
  <c r="G222" i="1"/>
  <c r="D221" i="1"/>
  <c r="G221" i="1"/>
  <c r="D220" i="1"/>
  <c r="G220" i="1"/>
  <c r="D219" i="1"/>
  <c r="G219" i="1"/>
  <c r="D218" i="1"/>
  <c r="G218" i="1"/>
  <c r="D217" i="1"/>
  <c r="G217" i="1"/>
  <c r="D216" i="1"/>
  <c r="G216" i="1"/>
  <c r="D215" i="1"/>
  <c r="G215" i="1"/>
  <c r="D214" i="1"/>
  <c r="G214" i="1"/>
  <c r="D213" i="1"/>
  <c r="G213" i="1"/>
  <c r="D212" i="1"/>
  <c r="G212" i="1"/>
  <c r="D211" i="1"/>
  <c r="G211" i="1" s="1"/>
  <c r="D210" i="1"/>
  <c r="G210" i="1"/>
  <c r="D209" i="1"/>
  <c r="G209" i="1"/>
  <c r="D208" i="1"/>
  <c r="G208" i="1"/>
  <c r="D207" i="1"/>
  <c r="G207" i="1"/>
  <c r="D206" i="1"/>
  <c r="G206" i="1"/>
  <c r="D205" i="1"/>
  <c r="G205" i="1"/>
  <c r="D204" i="1"/>
  <c r="G204" i="1"/>
  <c r="D203" i="1"/>
  <c r="G203" i="1"/>
  <c r="D202" i="1"/>
  <c r="G202" i="1"/>
  <c r="D201" i="1"/>
  <c r="G201" i="1"/>
  <c r="D200" i="1"/>
  <c r="G200" i="1"/>
  <c r="D199" i="1"/>
  <c r="G199" i="1"/>
  <c r="D198" i="1"/>
  <c r="G198" i="1"/>
  <c r="D197" i="1"/>
  <c r="G197" i="1"/>
  <c r="D196" i="1"/>
  <c r="G196" i="1"/>
  <c r="D195" i="1"/>
  <c r="G195" i="1"/>
  <c r="D194" i="1"/>
  <c r="G194" i="1"/>
  <c r="D193" i="1"/>
  <c r="G193" i="1"/>
  <c r="D192" i="1"/>
  <c r="G192" i="1"/>
  <c r="D191" i="1"/>
  <c r="G191" i="1"/>
  <c r="D190" i="1"/>
  <c r="G190" i="1"/>
  <c r="D189" i="1"/>
  <c r="G189" i="1"/>
  <c r="D188" i="1"/>
  <c r="G188" i="1"/>
  <c r="D187" i="1"/>
  <c r="G187" i="1"/>
  <c r="D186" i="1"/>
  <c r="G186" i="1"/>
  <c r="D185" i="1"/>
  <c r="G185" i="1"/>
  <c r="D184" i="1"/>
  <c r="G184" i="1"/>
  <c r="D183" i="1"/>
  <c r="G183" i="1"/>
  <c r="D182" i="1"/>
  <c r="G182" i="1"/>
  <c r="D181" i="1"/>
  <c r="G181" i="1"/>
  <c r="D180" i="1"/>
  <c r="G180" i="1"/>
  <c r="D179" i="1"/>
  <c r="G179" i="1"/>
  <c r="D178" i="1"/>
  <c r="G178" i="1"/>
  <c r="D177" i="1"/>
  <c r="G177" i="1"/>
  <c r="D176" i="1"/>
  <c r="G176" i="1"/>
  <c r="D175" i="1"/>
  <c r="G175" i="1"/>
  <c r="D174" i="1"/>
  <c r="G174" i="1"/>
  <c r="D173" i="1"/>
  <c r="G173" i="1"/>
  <c r="D172" i="1"/>
  <c r="G172" i="1"/>
  <c r="D171" i="1"/>
  <c r="G171" i="1"/>
  <c r="D170" i="1"/>
  <c r="G170" i="1"/>
  <c r="D169" i="1"/>
  <c r="G169" i="1"/>
  <c r="D168" i="1"/>
  <c r="G168" i="1"/>
  <c r="D167" i="1"/>
  <c r="G167" i="1"/>
  <c r="D166" i="1"/>
  <c r="G166" i="1"/>
  <c r="D165" i="1"/>
  <c r="G165" i="1"/>
  <c r="D164" i="1"/>
  <c r="G164" i="1"/>
  <c r="D163" i="1"/>
  <c r="G163" i="1"/>
  <c r="D162" i="1"/>
  <c r="G162" i="1"/>
  <c r="D161" i="1"/>
  <c r="G161" i="1"/>
  <c r="D160" i="1"/>
  <c r="G160" i="1"/>
  <c r="D159" i="1"/>
  <c r="G159" i="1"/>
  <c r="D158" i="1"/>
  <c r="G158" i="1"/>
  <c r="D157" i="1"/>
  <c r="G157" i="1"/>
  <c r="D156" i="1"/>
  <c r="G156" i="1"/>
  <c r="D155" i="1"/>
  <c r="G155" i="1"/>
  <c r="D154" i="1"/>
  <c r="G154" i="1"/>
  <c r="D153" i="1"/>
  <c r="G153" i="1"/>
  <c r="D152" i="1"/>
  <c r="G152" i="1"/>
  <c r="D151" i="1"/>
  <c r="G151" i="1"/>
  <c r="D150" i="1"/>
  <c r="G150" i="1"/>
  <c r="D149" i="1"/>
  <c r="G149" i="1"/>
  <c r="D148" i="1"/>
  <c r="G148" i="1"/>
  <c r="D147" i="1"/>
  <c r="G147" i="1"/>
  <c r="D146" i="1"/>
  <c r="G146" i="1"/>
  <c r="D145" i="1"/>
  <c r="G145" i="1"/>
  <c r="D144" i="1"/>
  <c r="G144" i="1"/>
  <c r="D143" i="1"/>
  <c r="G143" i="1"/>
  <c r="D142" i="1"/>
  <c r="G142" i="1"/>
  <c r="D141" i="1"/>
  <c r="G141" i="1"/>
  <c r="D140" i="1"/>
  <c r="G140" i="1"/>
  <c r="D139" i="1"/>
  <c r="G139" i="1"/>
  <c r="D138" i="1"/>
  <c r="G138" i="1"/>
  <c r="D137" i="1"/>
  <c r="G137" i="1"/>
  <c r="D136" i="1"/>
  <c r="G136" i="1"/>
  <c r="D135" i="1"/>
  <c r="G135" i="1"/>
  <c r="D134" i="1"/>
  <c r="G134" i="1"/>
  <c r="D133" i="1"/>
  <c r="G133" i="1"/>
  <c r="D132" i="1"/>
  <c r="G132" i="1"/>
  <c r="D131" i="1"/>
  <c r="G131" i="1"/>
  <c r="D130" i="1"/>
  <c r="G130" i="1"/>
  <c r="D129" i="1"/>
  <c r="G129" i="1"/>
  <c r="D128" i="1"/>
  <c r="G128" i="1"/>
  <c r="D127" i="1"/>
  <c r="G127" i="1"/>
  <c r="D126" i="1"/>
  <c r="G126" i="1"/>
  <c r="D125" i="1"/>
  <c r="G125" i="1"/>
  <c r="D124" i="1"/>
  <c r="G124" i="1"/>
  <c r="D123" i="1"/>
  <c r="G123" i="1"/>
  <c r="D122" i="1"/>
  <c r="G122" i="1"/>
  <c r="D121" i="1"/>
  <c r="G121" i="1"/>
  <c r="D120" i="1"/>
  <c r="G120" i="1"/>
  <c r="D119" i="1"/>
  <c r="G119" i="1"/>
  <c r="D118" i="1"/>
  <c r="G118" i="1"/>
  <c r="D117" i="1"/>
  <c r="G117" i="1"/>
  <c r="D116" i="1"/>
  <c r="G116" i="1"/>
  <c r="D115" i="1"/>
  <c r="G115" i="1"/>
  <c r="D114" i="1"/>
  <c r="G114" i="1"/>
  <c r="D113" i="1"/>
  <c r="G113" i="1"/>
  <c r="D112" i="1"/>
  <c r="G112" i="1"/>
  <c r="D111" i="1"/>
  <c r="G111" i="1"/>
  <c r="D110" i="1"/>
  <c r="G110" i="1"/>
  <c r="D109" i="1"/>
  <c r="G109" i="1"/>
  <c r="D108" i="1"/>
  <c r="G108" i="1"/>
  <c r="D107" i="1"/>
  <c r="G107" i="1"/>
  <c r="D106" i="1"/>
  <c r="G106" i="1"/>
  <c r="D105" i="1"/>
  <c r="G105" i="1"/>
  <c r="D104" i="1"/>
  <c r="G104" i="1"/>
  <c r="D103" i="1"/>
  <c r="G103" i="1"/>
  <c r="D102" i="1"/>
  <c r="G102" i="1"/>
  <c r="D101" i="1"/>
  <c r="G101" i="1"/>
  <c r="D100" i="1"/>
  <c r="G100" i="1"/>
  <c r="D99" i="1"/>
  <c r="G99" i="1"/>
  <c r="D98" i="1"/>
  <c r="G98" i="1"/>
  <c r="D97" i="1"/>
  <c r="G97" i="1"/>
  <c r="D96" i="1"/>
  <c r="G96" i="1"/>
  <c r="D95" i="1"/>
  <c r="G95" i="1"/>
  <c r="D94" i="1"/>
  <c r="G94" i="1"/>
  <c r="D93" i="1"/>
  <c r="G93" i="1"/>
  <c r="D92" i="1"/>
  <c r="G92" i="1"/>
  <c r="D91" i="1"/>
  <c r="G91" i="1"/>
  <c r="D90" i="1"/>
  <c r="G90" i="1"/>
  <c r="D89" i="1"/>
  <c r="G89" i="1"/>
  <c r="D88" i="1"/>
  <c r="G88" i="1"/>
  <c r="D87" i="1"/>
  <c r="G87" i="1"/>
  <c r="D86" i="1"/>
  <c r="G86" i="1"/>
  <c r="D85" i="1"/>
  <c r="G85" i="1"/>
  <c r="D84" i="1"/>
  <c r="G84" i="1"/>
  <c r="D83" i="1"/>
  <c r="G83" i="1"/>
  <c r="D82" i="1"/>
  <c r="G82" i="1"/>
  <c r="D81" i="1"/>
  <c r="G81" i="1"/>
  <c r="D80" i="1"/>
  <c r="G80" i="1"/>
  <c r="D79" i="1"/>
  <c r="G79" i="1"/>
  <c r="D78" i="1"/>
  <c r="G78" i="1"/>
  <c r="D77" i="1"/>
  <c r="G77" i="1"/>
  <c r="D76" i="1"/>
  <c r="G76" i="1"/>
  <c r="D75" i="1"/>
  <c r="G75" i="1"/>
  <c r="D74" i="1"/>
  <c r="G74" i="1"/>
  <c r="D73" i="1"/>
  <c r="G73" i="1"/>
  <c r="D72" i="1"/>
  <c r="G72" i="1"/>
  <c r="D71" i="1"/>
  <c r="G71" i="1"/>
  <c r="D70" i="1"/>
  <c r="G70" i="1"/>
  <c r="D69" i="1"/>
  <c r="G69" i="1"/>
  <c r="D68" i="1"/>
  <c r="G68" i="1"/>
  <c r="D67" i="1"/>
  <c r="G67" i="1"/>
  <c r="D66" i="1"/>
  <c r="G66" i="1"/>
  <c r="D65" i="1"/>
  <c r="G65" i="1"/>
  <c r="D64" i="1"/>
  <c r="G64" i="1"/>
  <c r="D63" i="1"/>
  <c r="G63" i="1"/>
  <c r="D62" i="1"/>
  <c r="G62" i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9" i="1"/>
  <c r="G9" i="1" s="1"/>
  <c r="D8" i="1"/>
  <c r="G8" i="1" s="1"/>
  <c r="D7" i="1"/>
  <c r="G7" i="1" s="1"/>
  <c r="D6" i="1"/>
  <c r="G6" i="1" s="1"/>
  <c r="D5" i="1"/>
  <c r="G5" i="1" s="1"/>
  <c r="D4" i="1"/>
  <c r="G4" i="1" s="1"/>
  <c r="D3" i="1"/>
  <c r="G3" i="1" s="1"/>
  <c r="D2" i="1"/>
  <c r="G2" i="1" s="1"/>
</calcChain>
</file>

<file path=xl/sharedStrings.xml><?xml version="1.0" encoding="utf-8"?>
<sst xmlns="http://schemas.openxmlformats.org/spreadsheetml/2006/main" count="1204" uniqueCount="208">
  <si>
    <t>Challenge cross CABW 2023-2024
(classement final)</t>
  </si>
  <si>
    <t>Classement - Points</t>
  </si>
  <si>
    <t>USBW</t>
  </si>
  <si>
    <t>CABW</t>
  </si>
  <si>
    <t>RIWA</t>
  </si>
  <si>
    <t>CC Hannut</t>
  </si>
  <si>
    <t>CSDyle</t>
  </si>
  <si>
    <t>Total</t>
  </si>
  <si>
    <t>BEN F</t>
  </si>
  <si>
    <t>1. Hanique Chloe</t>
  </si>
  <si>
    <t>X</t>
  </si>
  <si>
    <t>2. Bricq Alice</t>
  </si>
  <si>
    <t>3. Seynaeve Anna</t>
  </si>
  <si>
    <t>4. Ruelle Alice</t>
  </si>
  <si>
    <t>5. Ferreiro Dujardin Eleonor</t>
  </si>
  <si>
    <t>6. Noël Léa</t>
  </si>
  <si>
    <t>Del Popolo Cugnisi Lescroart Noeline</t>
  </si>
  <si>
    <t>Deceuninck Pauline</t>
  </si>
  <si>
    <t>Debiesme Camille</t>
  </si>
  <si>
    <t>Zurek Alice</t>
  </si>
  <si>
    <t>Koli Boyo Galapasa Maliya</t>
  </si>
  <si>
    <t>Ngankam Yael Claire</t>
  </si>
  <si>
    <t>BEN M</t>
  </si>
  <si>
    <t>1. Lorette Gaspard</t>
  </si>
  <si>
    <t>2. Szymusik Liam</t>
  </si>
  <si>
    <t>3. Pitisci Massimo</t>
  </si>
  <si>
    <t>4. N'guama Yael</t>
  </si>
  <si>
    <t>5. Charlier Victor</t>
  </si>
  <si>
    <t>Scoupe Timeo</t>
  </si>
  <si>
    <t>6. De Schryver Charly</t>
  </si>
  <si>
    <t>7. De Spiegeleer Sam</t>
  </si>
  <si>
    <t>8. Horlait Clément</t>
  </si>
  <si>
    <t>9. Falmagne Valentin</t>
  </si>
  <si>
    <t>10. Couvreur Sacha</t>
  </si>
  <si>
    <t>11. Lechien Antonin</t>
  </si>
  <si>
    <t>Dohmen Robin</t>
  </si>
  <si>
    <t>Toussaint Jules</t>
  </si>
  <si>
    <t>Kpely Mael</t>
  </si>
  <si>
    <t>12. Gharmaoui Adam</t>
  </si>
  <si>
    <t>13. Lacante Loan</t>
  </si>
  <si>
    <t>14. Torres-Corbacho Rafael</t>
  </si>
  <si>
    <t>Fourneau Dagonnier Henry</t>
  </si>
  <si>
    <t>Halloumi Ayoub</t>
  </si>
  <si>
    <t>15. Willieme Victor</t>
  </si>
  <si>
    <t>16. Licata Ilario</t>
  </si>
  <si>
    <t>Brison Thibout Dorian</t>
  </si>
  <si>
    <t>Gosseries Emrys</t>
  </si>
  <si>
    <t>Ciccarelli Mattia</t>
  </si>
  <si>
    <t>Mondombo Sisa Ebambe Noah-Serlys</t>
  </si>
  <si>
    <t>Delpire Simon</t>
  </si>
  <si>
    <t>Neut Jules</t>
  </si>
  <si>
    <t>PUP F</t>
  </si>
  <si>
    <t>1. Jobken Mathilde</t>
  </si>
  <si>
    <t>2. Dehan Aurelie</t>
  </si>
  <si>
    <t>3. Kpely Zenaide</t>
  </si>
  <si>
    <t>4. Deherdt Violette</t>
  </si>
  <si>
    <t>5. Plisnier Dalia</t>
  </si>
  <si>
    <t>6. Loop Evaline</t>
  </si>
  <si>
    <t>Deroubaix Lola</t>
  </si>
  <si>
    <t>Van De Ven Denize</t>
  </si>
  <si>
    <t>Chalbout Innayah</t>
  </si>
  <si>
    <t>Raguet Lena</t>
  </si>
  <si>
    <t>PUP M</t>
  </si>
  <si>
    <t>1. Noterman Juanos Gabriel</t>
  </si>
  <si>
    <t>2. Ojeda Mathias</t>
  </si>
  <si>
    <t>3. Lannoo Emile</t>
  </si>
  <si>
    <t>4. Daloze Adrien</t>
  </si>
  <si>
    <t>5. Van Nedervelde Arthur</t>
  </si>
  <si>
    <t>6. Butaye Eliott</t>
  </si>
  <si>
    <t>7. Noterman Juanos Adam</t>
  </si>
  <si>
    <t>8. Delcourt Paul</t>
  </si>
  <si>
    <t>9. Corbet Théo</t>
  </si>
  <si>
    <t>10. delbrouck Eliott</t>
  </si>
  <si>
    <t>Hocedez Gaston</t>
  </si>
  <si>
    <t>11. Verhoest Arthur</t>
  </si>
  <si>
    <t>12. Pigeolet Liam</t>
  </si>
  <si>
    <t>Marichal Ugo</t>
  </si>
  <si>
    <t>Morlot Sacha</t>
  </si>
  <si>
    <t>Wayteck Jules</t>
  </si>
  <si>
    <t>Metz Nathan</t>
  </si>
  <si>
    <t>Oost Maxime</t>
  </si>
  <si>
    <t>Beauclercq Florent</t>
  </si>
  <si>
    <t>Pecheux Noah</t>
  </si>
  <si>
    <t>Lovisetto Romain</t>
  </si>
  <si>
    <t>Pierard Kelyan</t>
  </si>
  <si>
    <t>Scaillet Joassin Loic</t>
  </si>
  <si>
    <t>N'guama Alexy</t>
  </si>
  <si>
    <t>Van Gyseghem Louis</t>
  </si>
  <si>
    <t>Burny Alexis</t>
  </si>
  <si>
    <t>MIN F</t>
  </si>
  <si>
    <t>1. Terlinden Eline</t>
  </si>
  <si>
    <t>2. Poelaert Alexa</t>
  </si>
  <si>
    <t>3. Dierickx Abigaëlle</t>
  </si>
  <si>
    <t>4. Fanara Giulia</t>
  </si>
  <si>
    <t>5. Van Gasse Alexiane</t>
  </si>
  <si>
    <t>6. Doucet Maeline</t>
  </si>
  <si>
    <t>7. Vergauwen Illana</t>
  </si>
  <si>
    <t>8. Bocquet Gaëlle</t>
  </si>
  <si>
    <t>9. Bardaxoglou Kalie</t>
  </si>
  <si>
    <t>10. Lamaurice Soline</t>
  </si>
  <si>
    <t>11. Gharmaoui Maryam</t>
  </si>
  <si>
    <t>12. Deherdt Lily-Rose</t>
  </si>
  <si>
    <t>13. Serville Lison</t>
  </si>
  <si>
    <t>14. Walmacq Ines</t>
  </si>
  <si>
    <t>15. Remy Rose</t>
  </si>
  <si>
    <t>Musch Sophie</t>
  </si>
  <si>
    <t>Kancel Daphne</t>
  </si>
  <si>
    <t>MIN M</t>
  </si>
  <si>
    <t>1. Hannane Achraf</t>
  </si>
  <si>
    <t>2. Aloisantoni Jules</t>
  </si>
  <si>
    <t>3. Leblicq Theo</t>
  </si>
  <si>
    <t>4. Vanpee Edouard</t>
  </si>
  <si>
    <t>5. Van Hamme Gregoire</t>
  </si>
  <si>
    <t>6. Lemaire Tristan</t>
  </si>
  <si>
    <t>7. Halkin Sacha</t>
  </si>
  <si>
    <t>8. Van Tricht Jean</t>
  </si>
  <si>
    <t>Deceuninck Mathias</t>
  </si>
  <si>
    <t>9. Lebel Lyderic</t>
  </si>
  <si>
    <t>10. Cleutinx Martin</t>
  </si>
  <si>
    <t>11. Dauge Antoine</t>
  </si>
  <si>
    <t>12. Accomando Noe</t>
  </si>
  <si>
    <t>13. Kpely Benilde</t>
  </si>
  <si>
    <t>14. Mampengu Alois</t>
  </si>
  <si>
    <t>Ernoux Gedeon</t>
  </si>
  <si>
    <t>Voituron Alexian</t>
  </si>
  <si>
    <t>De Meersman Noe</t>
  </si>
  <si>
    <t>Lalaoui Cherifi Younes</t>
  </si>
  <si>
    <t>Ciccarelli Hugo</t>
  </si>
  <si>
    <t>Mullier Louis</t>
  </si>
  <si>
    <t>Nom</t>
  </si>
  <si>
    <t>Cross</t>
  </si>
  <si>
    <t>Catégorie</t>
  </si>
  <si>
    <t>Coefficient</t>
  </si>
  <si>
    <t>Nombre de participants</t>
  </si>
  <si>
    <t>Place</t>
  </si>
  <si>
    <t>Points</t>
  </si>
  <si>
    <t>Lorette Gaspard</t>
  </si>
  <si>
    <t>N'guama Yael</t>
  </si>
  <si>
    <t>Horlait Clément</t>
  </si>
  <si>
    <t>Gharmaoui Adam</t>
  </si>
  <si>
    <t>Ruelle Alice</t>
  </si>
  <si>
    <t>Torres-Corbacho Rafael</t>
  </si>
  <si>
    <t>Licata Ilario</t>
  </si>
  <si>
    <t>Szymusik Liam</t>
  </si>
  <si>
    <t>Pitisci Massimo</t>
  </si>
  <si>
    <t>De Spiegeleer Sam</t>
  </si>
  <si>
    <t>Hanique Chloe</t>
  </si>
  <si>
    <t>Bricq Alice</t>
  </si>
  <si>
    <t>Seynaeve Anna</t>
  </si>
  <si>
    <t>Falmagne Valentin</t>
  </si>
  <si>
    <t>Ferreiro Dujardin Eleonor</t>
  </si>
  <si>
    <t>Charlier Victor</t>
  </si>
  <si>
    <t>Noël Léa</t>
  </si>
  <si>
    <t>Lacante Loan</t>
  </si>
  <si>
    <t>Dehan Aurelie</t>
  </si>
  <si>
    <t>Kpely Zenaide</t>
  </si>
  <si>
    <t>Deherdt Violette</t>
  </si>
  <si>
    <t>Plisnier Dalia</t>
  </si>
  <si>
    <t>Noterman Juanos Gabriel</t>
  </si>
  <si>
    <t>Ojeda Mathias</t>
  </si>
  <si>
    <t>Daloze Adrien</t>
  </si>
  <si>
    <t>Van Nedervelde Arthur</t>
  </si>
  <si>
    <t>Butaye Eliott</t>
  </si>
  <si>
    <t>Lannoo Emile</t>
  </si>
  <si>
    <t>Noterman Juanos Adam</t>
  </si>
  <si>
    <t>Corbet Théo</t>
  </si>
  <si>
    <t>delbrouck Eliott</t>
  </si>
  <si>
    <t>Pigeolet Liam</t>
  </si>
  <si>
    <t>Terlinden Eline</t>
  </si>
  <si>
    <t>Poelaert Alexa</t>
  </si>
  <si>
    <t>Lamaurice Soline</t>
  </si>
  <si>
    <t>Dierickx Abigaëlle</t>
  </si>
  <si>
    <t>Doucet Maeline</t>
  </si>
  <si>
    <t>Vergauwen Illana</t>
  </si>
  <si>
    <t>Serville Lison</t>
  </si>
  <si>
    <t>Bardaxoglou Kalie</t>
  </si>
  <si>
    <t>Gharmaoui Maryam</t>
  </si>
  <si>
    <t>Deherdt Lily-Rose</t>
  </si>
  <si>
    <t>Walmacq Ines</t>
  </si>
  <si>
    <t>Vanpee Edouard</t>
  </si>
  <si>
    <t>Leblicq Theo</t>
  </si>
  <si>
    <t>Hannane Achraf</t>
  </si>
  <si>
    <t>Lebel Lyderic</t>
  </si>
  <si>
    <t>Lemaire Tristan</t>
  </si>
  <si>
    <t>Dauge Antoine</t>
  </si>
  <si>
    <t>Van Hamme Gregoire</t>
  </si>
  <si>
    <t>Van Tricht Jean</t>
  </si>
  <si>
    <t>Cleutinx Martin</t>
  </si>
  <si>
    <t>Accomando Noe</t>
  </si>
  <si>
    <t>Kpely Benilde</t>
  </si>
  <si>
    <t>Couvreur Sacha</t>
  </si>
  <si>
    <t>De Schryver Charly</t>
  </si>
  <si>
    <t>Lechien Antonin</t>
  </si>
  <si>
    <t>Willieme Victor</t>
  </si>
  <si>
    <t>Jobken Mathilde</t>
  </si>
  <si>
    <t>Delbrouck Eliott</t>
  </si>
  <si>
    <t>Verhoest Arthur</t>
  </si>
  <si>
    <t>Fanara Giulia</t>
  </si>
  <si>
    <t>Bocquet Gaëlle</t>
  </si>
  <si>
    <t>Van Gasse Alexiane</t>
  </si>
  <si>
    <t>Aloisantoni Jules</t>
  </si>
  <si>
    <t>Halkin Sacha</t>
  </si>
  <si>
    <t>Mampengu Alois</t>
  </si>
  <si>
    <t>N'Guama Yael</t>
  </si>
  <si>
    <t>Loop Evaline</t>
  </si>
  <si>
    <t>Delcourt Paul</t>
  </si>
  <si>
    <t>N'Guama Alexy</t>
  </si>
  <si>
    <t>Remy 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</si>
</sst>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8" tint="0.79998168889431442"/>
      </bottom>
      <diagonal/>
    </border>
    <border>
      <left/>
      <right/>
      <top style="thin">
        <color theme="8" tint="0.79998168889431442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0" fillId="2" borderId="0" xfId="0" applyFill="1" applyAlignment="1">
      <alignment horizontal="left"/>
    </xf>
    <xf numFmtId="0" fontId="0" fillId="0" borderId="1" xfId="0" pivotButton="1" applyBorder="1" applyAlignment="1">
      <alignment horizontal="left" indent="1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horizontal="left" indent="1"/>
    </xf>
  </cellXfs>
  <cellStyles count="1">
    <cellStyle name="Normal" xfId="0" builtinId="0"/>
  </cellStyles>
  <dxfs count="190"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/>
      </font>
      <fill>
        <patternFill>
          <bgColor theme="4" tint="0.79998168889431442"/>
        </patternFill>
      </fill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font>
        <u val="none"/>
      </font>
    </dxf>
    <dxf>
      <font>
        <i val="0"/>
      </font>
    </dxf>
    <dxf>
      <font>
        <b val="0"/>
      </font>
    </dxf>
    <dxf>
      <alignment relativeIndent="-1"/>
    </dxf>
    <dxf>
      <alignment relativeIndent="1"/>
    </dxf>
    <dxf>
      <font>
        <b val="0"/>
      </font>
    </dxf>
    <dxf>
      <alignment relativeIndent="-1"/>
    </dxf>
    <dxf>
      <alignment wrapText="1"/>
    </dxf>
    <dxf>
      <alignment wrapText="1"/>
    </dxf>
    <dxf>
      <alignment horizontal="left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border outline="0">
        <bottom style="thin">
          <color theme="8" tint="0.79998168889431442"/>
        </bottom>
      </border>
    </dxf>
    <dxf>
      <border outline="0">
        <bottom style="thin">
          <color theme="8" tint="0.79998168889431442"/>
        </bottom>
      </border>
    </dxf>
    <dxf>
      <border outline="0">
        <top style="thin">
          <color theme="8" tint="0.79998168889431442"/>
        </top>
      </border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</dxfs>
  <tableStyles count="1" defaultTableStyle="TableStyleMedium2" defaultPivotStyle="PivotStyleLight16">
    <tableStyle name="PivotStyleMedium2 2" table="0" count="15" xr9:uid="{0038F79E-2E84-4632-B86C-B9976FF8B93F}">
      <tableStyleElement type="wholeTable" dxfId="189"/>
      <tableStyleElement type="headerRow" dxfId="188"/>
      <tableStyleElement type="totalRow" dxfId="187"/>
      <tableStyleElement type="lastColumn" dxfId="186"/>
      <tableStyleElement type="firstRowStripe" dxfId="185"/>
      <tableStyleElement type="firstColumnStripe" dxfId="184"/>
      <tableStyleElement type="firstHeaderCell" dxfId="183"/>
      <tableStyleElement type="firstSubtotalRow" dxfId="182"/>
      <tableStyleElement type="secondSubtotalRow" dxfId="181"/>
      <tableStyleElement type="blankRow" dxfId="180"/>
      <tableStyleElement type="firstColumnSubheading" dxfId="179"/>
      <tableStyleElement type="firstRowSubheading" dxfId="178"/>
      <tableStyleElement type="secondRowSubheading" dxfId="177"/>
      <tableStyleElement type="pageFieldLabels" dxfId="176"/>
      <tableStyleElement type="pageFieldValues" dxfId="1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339.424516319443" createdVersion="6" refreshedVersion="8" minRefreshableVersion="3" recordCount="243" xr:uid="{0A6CBBBE-3BFD-4C4F-84EE-6D4BAD4364AC}">
  <cacheSource type="worksheet">
    <worksheetSource name="Résultats"/>
  </cacheSource>
  <cacheFields count="7">
    <cacheField name="Nom" numFmtId="0">
      <sharedItems containsBlank="1" count="316">
        <s v="Lorette Gaspard"/>
        <s v="N'guama Yael"/>
        <s v="Kpely Mael"/>
        <s v="Horlait Clément"/>
        <s v="Gharmaoui Adam"/>
        <s v="Ruelle Alice"/>
        <s v="Torres-Corbacho Rafael"/>
        <s v="Licata Ilario"/>
        <s v="Szymusik Liam"/>
        <s v="Pitisci Massimo"/>
        <s v="De Spiegeleer Sam"/>
        <s v="Hanique Chloe"/>
        <s v="Bricq Alice"/>
        <s v="Seynaeve Anna"/>
        <s v="Falmagne Valentin"/>
        <s v="Ferreiro Dujardin Eleonor"/>
        <s v="Charlier Victor"/>
        <s v="Noël Léa"/>
        <s v="Lacante Loan"/>
        <s v="Dehan Aurelie"/>
        <s v="Kpely Zenaide"/>
        <s v="Deherdt Violette"/>
        <s v="Plisnier Dalia"/>
        <s v="Noterman Juanos Gabriel"/>
        <s v="Ojeda Mathias"/>
        <s v="Daloze Adrien"/>
        <s v="Van Nedervelde Arthur"/>
        <s v="Hocedez Gaston"/>
        <s v="Butaye Eliott"/>
        <s v="Marichal Ugo"/>
        <s v="Lannoo Emile"/>
        <s v="Noterman Juanos Adam"/>
        <s v="Corbet Théo"/>
        <s v="delbrouck Eliott"/>
        <s v="Pigeolet Liam"/>
        <s v="Burny Alexis"/>
        <s v="Terlinden Eline"/>
        <s v="Poelaert Alexa"/>
        <s v="Lamaurice Soline"/>
        <s v="Dierickx Abigaëlle"/>
        <s v="Doucet Maeline"/>
        <s v="Vergauwen Illana"/>
        <s v="Serville Lison"/>
        <s v="Bardaxoglou Kalie"/>
        <s v="Kancel Daphne"/>
        <s v="Gharmaoui Maryam"/>
        <s v="Deherdt Lily-Rose"/>
        <s v="Walmacq Ines"/>
        <s v="Vanpee Edouard"/>
        <s v="Leblicq Theo"/>
        <s v="Hannane Achraf"/>
        <s v="Lebel Lyderic"/>
        <s v="Lemaire Tristan"/>
        <s v="Dauge Antoine"/>
        <s v="Van Hamme Gregoire"/>
        <s v="Ernoux Gedeon"/>
        <s v="Van Tricht Jean"/>
        <s v="Cleutinx Martin"/>
        <s v="Accomando Noe"/>
        <s v="Kpely Benilde"/>
        <s v="Dohmen Robin"/>
        <s v="Fourneau Dagonnier Henry"/>
        <s v="Couvreur Sacha"/>
        <s v="Brison Thibout Dorian"/>
        <s v="Deceuninck Pauline"/>
        <s v="Neut Jules"/>
        <s v="De Schryver Charly"/>
        <s v="Lechien Antonin"/>
        <s v="Delpire Simon"/>
        <s v="Willieme Victor"/>
        <s v="Koli Boyo Galapasa Maliya"/>
        <s v="Ngankam Yael Claire"/>
        <s v="Jobken Mathilde"/>
        <s v="Deroubaix Lola"/>
        <s v="Chalbout Innayah"/>
        <s v="Raguet Lena"/>
        <s v="Verhoest Arthur"/>
        <s v="Morlot Sacha"/>
        <s v="Wayteck Jules"/>
        <s v="Oost Maxime"/>
        <s v="Beauclercq Florent"/>
        <s v="Pecheux Noah"/>
        <s v="Pierard Kelyan"/>
        <s v="Fanara Giulia"/>
        <s v="Bocquet Gaëlle"/>
        <s v="Van Gasse Alexiane"/>
        <s v="Musch Sophie"/>
        <s v="Aloisantoni Jules"/>
        <s v="Deceuninck Mathias"/>
        <s v="Halkin Sacha"/>
        <s v="Voituron Alexian"/>
        <s v="De Meersman Noe"/>
        <s v="Lalaoui Cherifi Younes"/>
        <s v="Mampengu Alois"/>
        <s v="Del Popolo Cugnisi Lescroart Noeline"/>
        <s v="Van De Ven Denize"/>
        <s v="Loop Evaline"/>
        <s v="Delcourt Paul"/>
        <s v="N'Guama Alexy"/>
        <s v="Remy Rose"/>
        <s v="Ciccarelli Hugo"/>
        <s v="Ciccarelli Mattia"/>
        <s v="Debiesme Camille"/>
        <s v="Gosseries Emrys"/>
        <s v="Halloumi Ayoub"/>
        <s v="Lovisetto Romain"/>
        <s v="Metz Nathan"/>
        <s v="Mondombo Sisa Ebambe Noah-Serlys"/>
        <s v="Mullier Louis"/>
        <s v="Scoupe Timeo"/>
        <s v="Zurek Alice"/>
        <s v="Toussaint Jules"/>
        <s v="Scaillet Joassin Loic"/>
        <s v="Van Gyseghem Louis"/>
        <s v="Van Nedervelde" u="1"/>
        <s v="Noterman Juanos" u="1"/>
        <s v="Dierickx Abigaelle" u="1"/>
        <s v="Bocquet Gaelle" u="1"/>
        <s v="Antonin Lechien" u="1"/>
        <s v="Victor Charlier" u="1"/>
        <s v="Chloe Hanique" u="1"/>
        <s v="Noeline Del Popolo Cugnisi Lescroart" u="1"/>
        <s v="Szymusix Liam" u="1"/>
        <s v="Gerard Anais" u="1"/>
        <s v="Debjani Ismael" u="1"/>
        <s v="DECHAMPS MARIE" u="1"/>
        <m u="1"/>
        <s v="Flament Lili" u="1"/>
        <s v="Doyen Samuel" u="1"/>
        <s v="Wertz Olivia" u="1"/>
        <s v="ROUSSEAU XAVIER" u="1"/>
        <s v="Hautefin Sylvain" u="1"/>
        <s v="Bulbo Hugo" u="1"/>
        <s v="Bernard Louis" u="1"/>
        <s v="Deville William" u="1"/>
        <s v="Aloisantoni Marco" u="1"/>
        <s v="Draux Jean-Philippe" u="1"/>
        <s v="Halkin Emile" u="1"/>
        <s v="Bauwens Marion" u="1"/>
        <s v="Van Acker Hugo" u="1"/>
        <s v="Van Mallenghem Eva" u="1"/>
        <s v="Ghilain Maxime" u="1"/>
        <s v="Schyns Louise" u="1"/>
        <s v="D'Herde Gisele" u="1"/>
        <s v="Dujardin Celia" u="1"/>
        <s v="De Meersman Hugo" u="1"/>
        <s v="Baldarelli Térésa" u="1"/>
        <s v="Duikers Sohan" u="1"/>
        <s v="Melardy Anthony" u="1"/>
        <s v="Hempte Pierre" u="1"/>
        <s v="Caudron Noemie" u="1"/>
        <s v=" Lefebvre Arthur" u="1"/>
        <s v="Nemeth Christiano" u="1"/>
        <s v="Cocriamont Baptiste" u="1"/>
        <s v="De Leener Jean-Marie" u="1"/>
        <s v="Samb Oumy" u="1"/>
        <s v="Philippe Lucie" u="1"/>
        <s v="Massem Caroline" u="1"/>
        <s v="VANMANSART HUGO" u="1"/>
        <s v="Vanderhaegen Leandro" u="1"/>
        <s v="Mockowiak Eva" u="1"/>
        <s v="Desoignies Lison " u="1"/>
        <s v="Dejonckheere Elyne" u="1"/>
        <s v="Draux Celine" u="1"/>
        <s v="Berre Stefano" u="1"/>
        <s v="Lejeune Manon" u="1"/>
        <s v="Vergauwen Illana " u="1"/>
        <s v="Hemberg Adrien" u="1"/>
        <s v="Lucie Degheldere" u="1"/>
        <s v="Awad Usama" u="1"/>
        <s v="Benoit Mathieu" u="1"/>
        <s v="Dofny Michael" u="1"/>
        <s v="Petit Imran" u="1"/>
        <s v="Thiers Julien" u="1"/>
        <s v="Hautefin Silvain" u="1"/>
        <s v="Courtois Simon" u="1"/>
        <s v="Sibille Isaline" u="1"/>
        <s v="COUSIN NOA" u="1"/>
        <s v="Laroche Lisa" u="1"/>
        <s v="Dehan Aurélie" u="1"/>
        <s v="De Decker Mathieu" u="1"/>
        <s v="Sosman Eddy" u="1"/>
        <s v="Hanique Chloé" u="1"/>
        <s v="Haegeman Benoit" u="1"/>
        <s v="De Wagter John" u="1"/>
        <s v="Duplat Francoise" u="1"/>
        <s v="FOURMANOIR SARAH" u="1"/>
        <s v="Janssens Maxence" u="1"/>
        <s v="Lawson-Somadje Siméon" u="1"/>
        <s v="Horion Noa" u="1"/>
        <s v="Truyers Imana" u="1"/>
        <s v="Pantaleo Loane" u="1"/>
        <s v="Noterman Juanos Adam " u="1"/>
        <s v="Poelaert Ethys" u="1"/>
        <s v="Deswaef Antoine" u="1"/>
        <s v="Pauwels Anthony" u="1"/>
        <s v="Gybels Sebastien" u="1"/>
        <s v="Wilwertz Dimitri" u="1"/>
        <s v="Frèrejean Sébastien" u="1"/>
        <s v="Beerten Zoe" u="1"/>
        <s v="Savenberg Noah" u="1"/>
        <s v="Lallemand Jules" u="1"/>
        <s v="Schmit John" u="1"/>
        <s v="Linard Clara" u="1"/>
        <s v="D'Herde Gisèle" u="1"/>
        <s v="Hadj Abdallah Wesley" u="1"/>
        <s v="Vandriessche Caroline" u="1"/>
        <s v="Willemet Adrien" u="1"/>
        <s v="Vandermessen Louis" u="1"/>
        <s v="a" u="1"/>
        <s v="Carlier Mae" u="1"/>
        <s v="Allard Chloé" u="1"/>
        <s v="Provoost Erwin" u="1"/>
        <s v="Gilot Lydie" u="1"/>
        <s v="Hanique Chloe " u="1"/>
        <s v="Lecat Nathalie" u="1"/>
        <s v="Luyckx Alexandre" u="1"/>
        <s v="Courtois Martin" u="1"/>
        <s v="Lallemand Olivia" u="1"/>
        <s v="Allard Chloe" u="1"/>
        <s v="Bellec Lucas" u="1"/>
        <s v="Heuchamps Gaetan" u="1"/>
        <s v="Pardon Thibault" u="1"/>
        <s v="Tignon Marylene" u="1"/>
        <s v="Dierickx Francesco" u="1"/>
        <s v="Scaunet Vanessa" u="1"/>
        <s v="Colson Clemence" u="1"/>
        <s v="Panepinto Mirko" u="1"/>
        <s v="Deswaef Mathilde" u="1"/>
        <s v="Provoost Elise" u="1"/>
        <s v="Roelandts Claire" u="1"/>
        <s v="Hadj Wesley" u="1"/>
        <s v="Zicari Killian" u="1"/>
        <s v="Noterman Juanos Gabriel " u="1"/>
        <s v="Lannoo Max" u="1"/>
        <s v="Verrier Thibault" u="1"/>
        <s v="Vets Agnes" u="1"/>
        <s v="Bouret Louise" u="1"/>
        <s v="Segers Arthur" u="1"/>
        <s v="Pardoms Emilie" u="1"/>
        <s v="Schauwers Manon" u="1"/>
        <s v="Van Hamme Emilie" u="1"/>
        <s v="Desoignies Antonin " u="1"/>
        <s v="Vergallo Luna" u="1"/>
        <s v="FILIPPI SALOME" u="1"/>
        <s v="Dhaemer Isabelle" u="1"/>
        <s v="Deloddere Christel" u="1"/>
        <s v="Petit Tom" u="1"/>
        <s v="Previnaire Zoe" u="1"/>
        <s v="Hadj Abdallah Glenn" u="1"/>
        <s v="Dupont Francois" u="1"/>
        <s v="Garozis Vaguelis" u="1"/>
        <s v="Rosar Thiou" u="1"/>
        <s v="Duyck Maxime" u="1"/>
        <s v="Flament John" u="1"/>
        <s v="Prévinaire Zoé" u="1"/>
        <s v="Colson Benoit" u="1"/>
        <s v="Hastir Fabrice" u="1"/>
        <s v="De Groote Dorian" u="1"/>
        <s v="Philippe Tom" u="1"/>
        <s v="Brohet Amelie" u="1"/>
        <s v="Audoux Tristan" u="1"/>
        <s v="Caudron Benoit" u="1"/>
        <s v="Blanchart Jules" u="1"/>
        <s v="Dom Modi Nadège" u="1"/>
        <s v="Deswaef Ghislain" u="1"/>
        <s v="Frerejean Sebastien" u="1"/>
        <s v="Arnould Anton" u="1"/>
        <s v=" Vergauwen Illana" u="1"/>
        <s v="Hadj Abdallah" u="1"/>
        <s v="Van Belle Jean" u="1"/>
        <s v="Lefebvre Arthur" u="1"/>
        <s v="Briffeuil Olivier" u="1"/>
        <s v="Piazza Cyriac" u="1"/>
        <s v="Glibert Romain" u="1"/>
        <s v="Awad Usama " u="1"/>
        <s v="Gosse Amaury" u="1"/>
        <s v="Nemeth Christian" u="1"/>
        <s v="Quinet Helene" u="1"/>
        <s v="Somers Michael" u="1"/>
        <s v="Lawson-Somadje Simeon" u="1"/>
        <s v="Devick Emily" u="1"/>
        <s v="Benoit Thoas" u="1"/>
        <s v="Lorette Elise" u="1"/>
        <s v="Mackowiak Eva" u="1"/>
        <s v="Baldarelli Maria Teresa" u="1"/>
        <s v="Debus Julien" u="1"/>
        <s v="Stourme Muriel" u="1"/>
        <s v="Audah Ziad" u="1"/>
        <s v="Dehu Damien" u="1"/>
        <s v="Smet Johnny" u="1"/>
        <s v="Glibert Noemie" u="1"/>
        <s v="Vergauwen Emelyne" u="1"/>
        <s v="Van Gasse Alexiane " u="1"/>
        <s v="Gillet Joachim" u="1"/>
        <s v="Lecat Nathalie" u="1"/>
        <s v="Rogmans Ingrid" u="1"/>
        <s v="Castiau Laurent" u="1"/>
        <s v="Larroumets Annick" u="1"/>
        <s v="Diallo Adam" u="1"/>
        <s v="Németh Christiano" u="1"/>
        <s v="Van Donghen Patrice" u="1"/>
        <s v="Doucet Manon" u="1"/>
        <s v="Broquet Maxime" u="1"/>
        <s v="Benoit Matthieu" u="1"/>
        <s v="Barakat Amina" u="1"/>
        <s v="Roelandts Lise" u="1"/>
        <s v="Dom Modi Nadege" u="1"/>
        <s v="Dierickx Jose" u="1"/>
        <s v="Boulvin Dorian" u="1"/>
        <s v="Dujardin Célia" u="1"/>
        <s v="Roland Laurence" u="1"/>
        <s v="Van Hamme Martin" u="1"/>
        <s v="Erraji Ines" u="1"/>
        <s v="Putman Steve" u="1"/>
        <s v="Thumelaire Elise" u="1"/>
      </sharedItems>
    </cacheField>
    <cacheField name="Cross" numFmtId="0">
      <sharedItems containsBlank="1" count="18">
        <s v="USBW"/>
        <s v="CABW"/>
        <s v="RIWA"/>
        <s v="CC Hannut"/>
        <s v="CSDyle"/>
        <m u="1"/>
        <s v="CC Relays" u="1"/>
        <s v="CC Diest" u="1"/>
        <s v="CB Masters" u="1"/>
        <s v="MOHA" u="1"/>
        <s v="CC Mol" u="1"/>
        <s v="UAC" u="1"/>
        <s v="CB" u="1"/>
        <s v="CSDY" u="1"/>
        <s v="FLEU" u="1"/>
        <s v="CC Roulers" u="1"/>
        <s v="CC Roeselare" u="1"/>
        <s v="CC Bruxelles" u="1"/>
      </sharedItems>
    </cacheField>
    <cacheField name="Catégorie" numFmtId="0">
      <sharedItems containsBlank="1" count="46">
        <s v="BEN M"/>
        <s v="BEN F"/>
        <s v="PUP F"/>
        <s v="PUP M"/>
        <s v="MIN F"/>
        <s v="MIN M"/>
        <s v="SEN M - Court" u="1"/>
        <m u="1"/>
        <s v="M40" u="1"/>
        <s v="CAD M" u="1"/>
        <s v="SEN F - Court" u="1"/>
        <s v="Court JUN F" u="1"/>
        <s v="M50 - Court" u="1"/>
        <s v="M45" u="1"/>
        <s v="CAD F" u="1"/>
        <s v="SCO M" u="1"/>
        <s v="M65" u="1"/>
        <s v="SEN M" u="1"/>
        <s v="M35 - Court" u="1"/>
        <s v="W40" u="1"/>
        <s v="SCO F" u="1"/>
        <s v="M55 - Court" u="1"/>
        <s v="SEN F" u="1"/>
        <s v="W45" u="1"/>
        <s v="W65" u="1"/>
        <s v="Mas H" u="1"/>
        <s v="W55 - Court" u="1"/>
        <s v="JUN M - Court" u="1"/>
        <s v="M50" u="1"/>
        <s v="M40 - Court" u="1"/>
        <s v="JUN F - Court" u="1"/>
        <s v="M35" u="1"/>
        <s v="M60 - Court" u="1"/>
        <s v="M55" u="1"/>
        <s v="JUN M" u="1"/>
        <s v="M45 - Court" u="1"/>
        <s v="M65 - Court" u="1"/>
        <s v="Mas F" u="1"/>
        <s v="JUN F" u="1"/>
        <s v="Cad H" u="1"/>
        <s v="SEN - Court" u="1"/>
        <s v="W35" u="1"/>
        <s v="W55" u="1"/>
        <s v="Sco H" u="1"/>
        <s v="Sen H" u="1"/>
        <s v="W45 - Court" u="1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14" maxValue="75"/>
    </cacheField>
    <cacheField name="Place" numFmtId="0">
      <sharedItems containsSemiMixedTypes="0" containsString="0" containsNumber="1" containsInteger="1" minValue="1" maxValue="64"/>
    </cacheField>
    <cacheField name="Points" numFmtId="2">
      <sharedItems containsSemiMixedTypes="0" containsString="0" containsNumber="1" minValue="1" maxValue="37.05000000000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3">
  <r>
    <x v="0"/>
    <x v="0"/>
    <x v="0"/>
    <n v="1"/>
    <n v="38"/>
    <n v="4"/>
    <n v="9.5"/>
  </r>
  <r>
    <x v="1"/>
    <x v="0"/>
    <x v="0"/>
    <n v="1"/>
    <n v="38"/>
    <n v="8"/>
    <n v="4.75"/>
  </r>
  <r>
    <x v="2"/>
    <x v="0"/>
    <x v="0"/>
    <n v="1"/>
    <n v="38"/>
    <n v="11"/>
    <n v="3.4545454545454546"/>
  </r>
  <r>
    <x v="3"/>
    <x v="0"/>
    <x v="0"/>
    <n v="1"/>
    <n v="38"/>
    <n v="13"/>
    <n v="2.9230769230769229"/>
  </r>
  <r>
    <x v="4"/>
    <x v="0"/>
    <x v="0"/>
    <n v="1"/>
    <n v="38"/>
    <n v="26"/>
    <n v="1.4615384615384615"/>
  </r>
  <r>
    <x v="5"/>
    <x v="0"/>
    <x v="1"/>
    <n v="1"/>
    <n v="38"/>
    <n v="29"/>
    <n v="1.3103448275862069"/>
  </r>
  <r>
    <x v="6"/>
    <x v="0"/>
    <x v="0"/>
    <n v="1"/>
    <n v="38"/>
    <n v="30"/>
    <n v="1.2666666666666666"/>
  </r>
  <r>
    <x v="7"/>
    <x v="0"/>
    <x v="0"/>
    <n v="1"/>
    <n v="38"/>
    <n v="36"/>
    <n v="1.0555555555555556"/>
  </r>
  <r>
    <x v="8"/>
    <x v="0"/>
    <x v="0"/>
    <n v="1"/>
    <n v="49"/>
    <n v="13"/>
    <n v="3.7692307692307692"/>
  </r>
  <r>
    <x v="9"/>
    <x v="0"/>
    <x v="0"/>
    <n v="1"/>
    <n v="49"/>
    <n v="17"/>
    <n v="2.8823529411764706"/>
  </r>
  <r>
    <x v="10"/>
    <x v="0"/>
    <x v="0"/>
    <n v="1"/>
    <n v="49"/>
    <n v="18"/>
    <n v="2.7222222222222223"/>
  </r>
  <r>
    <x v="11"/>
    <x v="0"/>
    <x v="1"/>
    <n v="1"/>
    <n v="49"/>
    <n v="22"/>
    <n v="2.2272727272727271"/>
  </r>
  <r>
    <x v="12"/>
    <x v="0"/>
    <x v="1"/>
    <n v="1"/>
    <n v="49"/>
    <n v="26"/>
    <n v="1.8846153846153846"/>
  </r>
  <r>
    <x v="13"/>
    <x v="0"/>
    <x v="1"/>
    <n v="1"/>
    <n v="49"/>
    <n v="28"/>
    <n v="1.75"/>
  </r>
  <r>
    <x v="14"/>
    <x v="0"/>
    <x v="0"/>
    <n v="1"/>
    <n v="49"/>
    <n v="29"/>
    <n v="1.6896551724137931"/>
  </r>
  <r>
    <x v="15"/>
    <x v="0"/>
    <x v="1"/>
    <n v="1"/>
    <n v="49"/>
    <n v="37"/>
    <n v="1.3243243243243243"/>
  </r>
  <r>
    <x v="16"/>
    <x v="0"/>
    <x v="0"/>
    <n v="1"/>
    <n v="49"/>
    <n v="39"/>
    <n v="1.2564102564102564"/>
  </r>
  <r>
    <x v="17"/>
    <x v="0"/>
    <x v="1"/>
    <n v="1"/>
    <n v="49"/>
    <n v="41"/>
    <n v="1.1951219512195121"/>
  </r>
  <r>
    <x v="18"/>
    <x v="0"/>
    <x v="0"/>
    <n v="1"/>
    <n v="49"/>
    <n v="43"/>
    <n v="1.1395348837209303"/>
  </r>
  <r>
    <x v="19"/>
    <x v="0"/>
    <x v="2"/>
    <n v="1"/>
    <n v="44"/>
    <n v="18"/>
    <n v="2.4444444444444446"/>
  </r>
  <r>
    <x v="20"/>
    <x v="0"/>
    <x v="2"/>
    <n v="1"/>
    <n v="44"/>
    <n v="22"/>
    <n v="2"/>
  </r>
  <r>
    <x v="21"/>
    <x v="0"/>
    <x v="2"/>
    <n v="1"/>
    <n v="44"/>
    <n v="35"/>
    <n v="1.2571428571428571"/>
  </r>
  <r>
    <x v="22"/>
    <x v="0"/>
    <x v="2"/>
    <n v="1"/>
    <n v="44"/>
    <n v="40"/>
    <n v="1.1000000000000001"/>
  </r>
  <r>
    <x v="23"/>
    <x v="0"/>
    <x v="3"/>
    <n v="1"/>
    <n v="63"/>
    <n v="2"/>
    <n v="31.5"/>
  </r>
  <r>
    <x v="24"/>
    <x v="0"/>
    <x v="3"/>
    <n v="1"/>
    <n v="63"/>
    <n v="10"/>
    <n v="6.3"/>
  </r>
  <r>
    <x v="25"/>
    <x v="0"/>
    <x v="3"/>
    <n v="1"/>
    <n v="63"/>
    <n v="14"/>
    <n v="4.5"/>
  </r>
  <r>
    <x v="26"/>
    <x v="0"/>
    <x v="3"/>
    <n v="1"/>
    <n v="63"/>
    <n v="15"/>
    <n v="4.2"/>
  </r>
  <r>
    <x v="27"/>
    <x v="0"/>
    <x v="3"/>
    <n v="1"/>
    <n v="63"/>
    <n v="16"/>
    <n v="3.9375"/>
  </r>
  <r>
    <x v="28"/>
    <x v="0"/>
    <x v="3"/>
    <n v="1"/>
    <n v="63"/>
    <n v="19"/>
    <n v="3.3157894736842106"/>
  </r>
  <r>
    <x v="29"/>
    <x v="0"/>
    <x v="3"/>
    <n v="1"/>
    <n v="63"/>
    <n v="26"/>
    <n v="2.4230769230769229"/>
  </r>
  <r>
    <x v="30"/>
    <x v="0"/>
    <x v="3"/>
    <n v="1"/>
    <n v="63"/>
    <n v="28"/>
    <n v="2.25"/>
  </r>
  <r>
    <x v="31"/>
    <x v="0"/>
    <x v="3"/>
    <n v="1"/>
    <n v="63"/>
    <n v="39"/>
    <n v="1.6153846153846154"/>
  </r>
  <r>
    <x v="32"/>
    <x v="0"/>
    <x v="3"/>
    <n v="1"/>
    <n v="63"/>
    <n v="46"/>
    <n v="1.3695652173913044"/>
  </r>
  <r>
    <x v="33"/>
    <x v="0"/>
    <x v="3"/>
    <n v="1"/>
    <n v="63"/>
    <n v="49"/>
    <n v="1.2857142857142858"/>
  </r>
  <r>
    <x v="34"/>
    <x v="0"/>
    <x v="3"/>
    <n v="1"/>
    <n v="63"/>
    <n v="54"/>
    <n v="1.1666666666666667"/>
  </r>
  <r>
    <x v="35"/>
    <x v="0"/>
    <x v="3"/>
    <n v="1"/>
    <n v="63"/>
    <n v="63"/>
    <n v="1"/>
  </r>
  <r>
    <x v="36"/>
    <x v="0"/>
    <x v="4"/>
    <n v="1"/>
    <n v="51"/>
    <n v="15"/>
    <n v="3.4"/>
  </r>
  <r>
    <x v="37"/>
    <x v="0"/>
    <x v="4"/>
    <n v="1"/>
    <n v="51"/>
    <n v="17"/>
    <n v="3"/>
  </r>
  <r>
    <x v="38"/>
    <x v="0"/>
    <x v="4"/>
    <n v="1"/>
    <n v="51"/>
    <n v="18"/>
    <n v="2.8333333333333335"/>
  </r>
  <r>
    <x v="39"/>
    <x v="0"/>
    <x v="4"/>
    <n v="1"/>
    <n v="51"/>
    <n v="19"/>
    <n v="2.6842105263157894"/>
  </r>
  <r>
    <x v="40"/>
    <x v="0"/>
    <x v="4"/>
    <n v="1"/>
    <n v="51"/>
    <n v="24"/>
    <n v="2.125"/>
  </r>
  <r>
    <x v="41"/>
    <x v="0"/>
    <x v="4"/>
    <n v="1"/>
    <n v="51"/>
    <n v="29"/>
    <n v="1.7586206896551724"/>
  </r>
  <r>
    <x v="42"/>
    <x v="0"/>
    <x v="4"/>
    <n v="1"/>
    <n v="51"/>
    <n v="30"/>
    <n v="1.7"/>
  </r>
  <r>
    <x v="43"/>
    <x v="0"/>
    <x v="4"/>
    <n v="1"/>
    <n v="51"/>
    <n v="34"/>
    <n v="1.5"/>
  </r>
  <r>
    <x v="44"/>
    <x v="0"/>
    <x v="4"/>
    <n v="1"/>
    <n v="51"/>
    <n v="36"/>
    <n v="1.4166666666666667"/>
  </r>
  <r>
    <x v="45"/>
    <x v="0"/>
    <x v="4"/>
    <n v="1"/>
    <n v="51"/>
    <n v="45"/>
    <n v="1.1333333333333333"/>
  </r>
  <r>
    <x v="46"/>
    <x v="0"/>
    <x v="4"/>
    <n v="1"/>
    <n v="51"/>
    <n v="47"/>
    <n v="1.0851063829787233"/>
  </r>
  <r>
    <x v="47"/>
    <x v="0"/>
    <x v="4"/>
    <n v="1"/>
    <n v="51"/>
    <n v="48"/>
    <n v="1.0625"/>
  </r>
  <r>
    <x v="48"/>
    <x v="0"/>
    <x v="5"/>
    <n v="1"/>
    <n v="55"/>
    <n v="11"/>
    <n v="5"/>
  </r>
  <r>
    <x v="49"/>
    <x v="0"/>
    <x v="5"/>
    <n v="1"/>
    <n v="55"/>
    <n v="12"/>
    <n v="4.583333333333333"/>
  </r>
  <r>
    <x v="50"/>
    <x v="0"/>
    <x v="5"/>
    <n v="1"/>
    <n v="55"/>
    <n v="13"/>
    <n v="4.2307692307692308"/>
  </r>
  <r>
    <x v="51"/>
    <x v="0"/>
    <x v="5"/>
    <n v="1"/>
    <n v="55"/>
    <n v="17"/>
    <n v="3.2352941176470589"/>
  </r>
  <r>
    <x v="52"/>
    <x v="0"/>
    <x v="5"/>
    <n v="1"/>
    <n v="55"/>
    <n v="21"/>
    <n v="2.6190476190476191"/>
  </r>
  <r>
    <x v="53"/>
    <x v="0"/>
    <x v="5"/>
    <n v="1"/>
    <n v="55"/>
    <n v="24"/>
    <n v="2.2916666666666665"/>
  </r>
  <r>
    <x v="54"/>
    <x v="0"/>
    <x v="5"/>
    <n v="1"/>
    <n v="55"/>
    <n v="25"/>
    <n v="2.2000000000000002"/>
  </r>
  <r>
    <x v="55"/>
    <x v="0"/>
    <x v="5"/>
    <n v="1"/>
    <n v="55"/>
    <n v="26"/>
    <n v="2.1153846153846154"/>
  </r>
  <r>
    <x v="56"/>
    <x v="0"/>
    <x v="5"/>
    <n v="1"/>
    <n v="55"/>
    <n v="28"/>
    <n v="1.9642857142857142"/>
  </r>
  <r>
    <x v="57"/>
    <x v="0"/>
    <x v="5"/>
    <n v="1"/>
    <n v="55"/>
    <n v="29"/>
    <n v="1.896551724137931"/>
  </r>
  <r>
    <x v="58"/>
    <x v="0"/>
    <x v="5"/>
    <n v="1"/>
    <n v="55"/>
    <n v="35"/>
    <n v="1.5714285714285714"/>
  </r>
  <r>
    <x v="59"/>
    <x v="0"/>
    <x v="5"/>
    <n v="1"/>
    <n v="55"/>
    <n v="39"/>
    <n v="1.4102564102564104"/>
  </r>
  <r>
    <x v="0"/>
    <x v="1"/>
    <x v="0"/>
    <n v="1.3"/>
    <n v="32"/>
    <n v="3"/>
    <n v="13.866666666666667"/>
  </r>
  <r>
    <x v="60"/>
    <x v="1"/>
    <x v="0"/>
    <n v="1.3"/>
    <n v="32"/>
    <n v="9"/>
    <n v="4.6222222222222227"/>
  </r>
  <r>
    <x v="3"/>
    <x v="1"/>
    <x v="0"/>
    <n v="1.3"/>
    <n v="32"/>
    <n v="12"/>
    <n v="3.4666666666666668"/>
  </r>
  <r>
    <x v="61"/>
    <x v="1"/>
    <x v="0"/>
    <n v="1.3"/>
    <n v="32"/>
    <n v="14"/>
    <n v="2.9714285714285715"/>
  </r>
  <r>
    <x v="62"/>
    <x v="1"/>
    <x v="0"/>
    <n v="1.3"/>
    <n v="32"/>
    <n v="16"/>
    <n v="2.6"/>
  </r>
  <r>
    <x v="63"/>
    <x v="1"/>
    <x v="0"/>
    <n v="1.3"/>
    <n v="32"/>
    <n v="19"/>
    <n v="2.1894736842105265"/>
  </r>
  <r>
    <x v="64"/>
    <x v="1"/>
    <x v="1"/>
    <n v="1.3"/>
    <n v="32"/>
    <n v="20"/>
    <n v="2.08"/>
  </r>
  <r>
    <x v="4"/>
    <x v="1"/>
    <x v="0"/>
    <n v="1.3"/>
    <n v="32"/>
    <n v="21"/>
    <n v="1.980952380952381"/>
  </r>
  <r>
    <x v="6"/>
    <x v="1"/>
    <x v="0"/>
    <n v="1.3"/>
    <n v="32"/>
    <n v="24"/>
    <n v="1.7333333333333334"/>
  </r>
  <r>
    <x v="5"/>
    <x v="1"/>
    <x v="1"/>
    <n v="1.3"/>
    <n v="32"/>
    <n v="28"/>
    <n v="1.4857142857142858"/>
  </r>
  <r>
    <x v="65"/>
    <x v="1"/>
    <x v="0"/>
    <n v="1.3"/>
    <n v="32"/>
    <n v="29"/>
    <n v="1.4344827586206896"/>
  </r>
  <r>
    <x v="7"/>
    <x v="1"/>
    <x v="0"/>
    <n v="1.3"/>
    <n v="32"/>
    <n v="31"/>
    <n v="1.3419354838709678"/>
  </r>
  <r>
    <x v="11"/>
    <x v="1"/>
    <x v="1"/>
    <n v="1.3"/>
    <n v="66"/>
    <n v="12"/>
    <n v="7.1499999999999995"/>
  </r>
  <r>
    <x v="8"/>
    <x v="1"/>
    <x v="0"/>
    <n v="1.3"/>
    <n v="66"/>
    <n v="14"/>
    <n v="6.1285714285714281"/>
  </r>
  <r>
    <x v="66"/>
    <x v="1"/>
    <x v="0"/>
    <n v="1.3"/>
    <n v="66"/>
    <n v="18"/>
    <n v="4.7666666666666666"/>
  </r>
  <r>
    <x v="10"/>
    <x v="1"/>
    <x v="0"/>
    <n v="1.3"/>
    <n v="66"/>
    <n v="22"/>
    <n v="3.9"/>
  </r>
  <r>
    <x v="12"/>
    <x v="1"/>
    <x v="1"/>
    <n v="1.3"/>
    <n v="66"/>
    <n v="28"/>
    <n v="3.0642857142857141"/>
  </r>
  <r>
    <x v="16"/>
    <x v="1"/>
    <x v="0"/>
    <n v="1.3"/>
    <n v="66"/>
    <n v="32"/>
    <n v="2.6812499999999999"/>
  </r>
  <r>
    <x v="67"/>
    <x v="1"/>
    <x v="0"/>
    <n v="1.3"/>
    <n v="66"/>
    <n v="37"/>
    <n v="2.3189189189189188"/>
  </r>
  <r>
    <x v="18"/>
    <x v="1"/>
    <x v="0"/>
    <n v="1.3"/>
    <n v="66"/>
    <n v="41"/>
    <n v="2.0926829268292684"/>
  </r>
  <r>
    <x v="13"/>
    <x v="1"/>
    <x v="1"/>
    <n v="1.3"/>
    <n v="66"/>
    <n v="41"/>
    <n v="2.0926829268292684"/>
  </r>
  <r>
    <x v="14"/>
    <x v="1"/>
    <x v="0"/>
    <n v="1.3"/>
    <n v="66"/>
    <n v="44"/>
    <n v="1.95"/>
  </r>
  <r>
    <x v="17"/>
    <x v="1"/>
    <x v="1"/>
    <n v="1.3"/>
    <n v="66"/>
    <n v="51"/>
    <n v="1.6823529411764706"/>
  </r>
  <r>
    <x v="68"/>
    <x v="1"/>
    <x v="0"/>
    <n v="1.3"/>
    <n v="66"/>
    <n v="58"/>
    <n v="1.4793103448275862"/>
  </r>
  <r>
    <x v="15"/>
    <x v="1"/>
    <x v="1"/>
    <n v="1.3"/>
    <n v="66"/>
    <n v="61"/>
    <n v="1.4065573770491804"/>
  </r>
  <r>
    <x v="69"/>
    <x v="1"/>
    <x v="0"/>
    <n v="1.3"/>
    <n v="66"/>
    <n v="62"/>
    <n v="1.3838709677419354"/>
  </r>
  <r>
    <x v="70"/>
    <x v="1"/>
    <x v="1"/>
    <n v="1.3"/>
    <n v="66"/>
    <n v="63"/>
    <n v="1.361904761904762"/>
  </r>
  <r>
    <x v="71"/>
    <x v="1"/>
    <x v="1"/>
    <n v="1.3"/>
    <n v="66"/>
    <n v="64"/>
    <n v="1.340625"/>
  </r>
  <r>
    <x v="72"/>
    <x v="1"/>
    <x v="2"/>
    <n v="1.3"/>
    <n v="45"/>
    <n v="6"/>
    <n v="9.75"/>
  </r>
  <r>
    <x v="19"/>
    <x v="1"/>
    <x v="2"/>
    <n v="1.3"/>
    <n v="45"/>
    <n v="15"/>
    <n v="3.9"/>
  </r>
  <r>
    <x v="73"/>
    <x v="1"/>
    <x v="2"/>
    <n v="1.3"/>
    <n v="45"/>
    <n v="19"/>
    <n v="3.0789473684210527"/>
  </r>
  <r>
    <x v="74"/>
    <x v="1"/>
    <x v="2"/>
    <n v="1.3"/>
    <n v="45"/>
    <n v="25"/>
    <n v="2.34"/>
  </r>
  <r>
    <x v="20"/>
    <x v="1"/>
    <x v="2"/>
    <n v="1.3"/>
    <n v="45"/>
    <n v="26"/>
    <n v="2.25"/>
  </r>
  <r>
    <x v="21"/>
    <x v="1"/>
    <x v="2"/>
    <n v="1.3"/>
    <n v="45"/>
    <n v="37"/>
    <n v="1.5810810810810811"/>
  </r>
  <r>
    <x v="22"/>
    <x v="1"/>
    <x v="2"/>
    <n v="1.3"/>
    <n v="45"/>
    <n v="39"/>
    <n v="1.5"/>
  </r>
  <r>
    <x v="75"/>
    <x v="1"/>
    <x v="2"/>
    <n v="1.3"/>
    <n v="45"/>
    <n v="44"/>
    <n v="1.3295454545454546"/>
  </r>
  <r>
    <x v="23"/>
    <x v="1"/>
    <x v="3"/>
    <n v="1.3"/>
    <n v="57"/>
    <n v="2"/>
    <n v="37.050000000000004"/>
  </r>
  <r>
    <x v="24"/>
    <x v="1"/>
    <x v="3"/>
    <n v="1.3"/>
    <n v="57"/>
    <n v="8"/>
    <n v="9.2625000000000011"/>
  </r>
  <r>
    <x v="25"/>
    <x v="1"/>
    <x v="3"/>
    <n v="1.3"/>
    <n v="57"/>
    <n v="10"/>
    <n v="7.410000000000001"/>
  </r>
  <r>
    <x v="28"/>
    <x v="1"/>
    <x v="3"/>
    <n v="1.3"/>
    <n v="57"/>
    <n v="12"/>
    <n v="6.1750000000000007"/>
  </r>
  <r>
    <x v="30"/>
    <x v="1"/>
    <x v="3"/>
    <n v="1.3"/>
    <n v="57"/>
    <n v="13"/>
    <n v="5.7000000000000011"/>
  </r>
  <r>
    <x v="32"/>
    <x v="1"/>
    <x v="3"/>
    <n v="1.3"/>
    <n v="57"/>
    <n v="21"/>
    <n v="3.5285714285714289"/>
  </r>
  <r>
    <x v="31"/>
    <x v="1"/>
    <x v="3"/>
    <n v="1.3"/>
    <n v="57"/>
    <n v="28"/>
    <n v="2.6464285714285718"/>
  </r>
  <r>
    <x v="26"/>
    <x v="1"/>
    <x v="3"/>
    <n v="1.3"/>
    <n v="57"/>
    <n v="33"/>
    <n v="2.2454545454545456"/>
  </r>
  <r>
    <x v="33"/>
    <x v="1"/>
    <x v="3"/>
    <n v="1.3"/>
    <n v="57"/>
    <n v="36"/>
    <n v="2.0583333333333336"/>
  </r>
  <r>
    <x v="76"/>
    <x v="1"/>
    <x v="3"/>
    <n v="1.3"/>
    <n v="57"/>
    <n v="41"/>
    <n v="1.807317073170732"/>
  </r>
  <r>
    <x v="77"/>
    <x v="1"/>
    <x v="3"/>
    <n v="1.3"/>
    <n v="57"/>
    <n v="42"/>
    <n v="1.7642857142857145"/>
  </r>
  <r>
    <x v="78"/>
    <x v="1"/>
    <x v="3"/>
    <n v="1.3"/>
    <n v="57"/>
    <n v="43"/>
    <n v="1.7232558139534886"/>
  </r>
  <r>
    <x v="34"/>
    <x v="1"/>
    <x v="3"/>
    <n v="1.3"/>
    <n v="57"/>
    <n v="46"/>
    <n v="1.6108695652173914"/>
  </r>
  <r>
    <x v="79"/>
    <x v="1"/>
    <x v="3"/>
    <n v="1.3"/>
    <n v="57"/>
    <n v="48"/>
    <n v="1.5437500000000002"/>
  </r>
  <r>
    <x v="80"/>
    <x v="1"/>
    <x v="3"/>
    <n v="1.3"/>
    <n v="57"/>
    <n v="51"/>
    <n v="1.4529411764705884"/>
  </r>
  <r>
    <x v="81"/>
    <x v="1"/>
    <x v="3"/>
    <n v="1.3"/>
    <n v="57"/>
    <n v="52"/>
    <n v="1.4250000000000003"/>
  </r>
  <r>
    <x v="82"/>
    <x v="1"/>
    <x v="3"/>
    <n v="1.3"/>
    <n v="57"/>
    <n v="57"/>
    <n v="1.3"/>
  </r>
  <r>
    <x v="36"/>
    <x v="1"/>
    <x v="4"/>
    <n v="1.3"/>
    <n v="51"/>
    <n v="16"/>
    <n v="4.1437499999999998"/>
  </r>
  <r>
    <x v="37"/>
    <x v="1"/>
    <x v="4"/>
    <n v="1.3"/>
    <n v="51"/>
    <n v="17"/>
    <n v="3.9"/>
  </r>
  <r>
    <x v="83"/>
    <x v="1"/>
    <x v="4"/>
    <n v="1.3"/>
    <n v="51"/>
    <n v="19"/>
    <n v="3.4894736842105263"/>
  </r>
  <r>
    <x v="39"/>
    <x v="1"/>
    <x v="4"/>
    <n v="1.3"/>
    <n v="51"/>
    <n v="20"/>
    <n v="3.3149999999999999"/>
  </r>
  <r>
    <x v="84"/>
    <x v="1"/>
    <x v="4"/>
    <n v="1.3"/>
    <n v="51"/>
    <n v="21"/>
    <n v="3.157142857142857"/>
  </r>
  <r>
    <x v="40"/>
    <x v="1"/>
    <x v="4"/>
    <n v="1.3"/>
    <n v="51"/>
    <n v="23"/>
    <n v="2.8826086956521739"/>
  </r>
  <r>
    <x v="85"/>
    <x v="1"/>
    <x v="4"/>
    <n v="1.3"/>
    <n v="51"/>
    <n v="25"/>
    <n v="2.6519999999999997"/>
  </r>
  <r>
    <x v="41"/>
    <x v="1"/>
    <x v="4"/>
    <n v="1.3"/>
    <n v="51"/>
    <n v="30"/>
    <n v="2.21"/>
  </r>
  <r>
    <x v="86"/>
    <x v="1"/>
    <x v="4"/>
    <n v="1.3"/>
    <n v="51"/>
    <n v="35"/>
    <n v="1.8942857142857141"/>
  </r>
  <r>
    <x v="43"/>
    <x v="1"/>
    <x v="4"/>
    <n v="1.3"/>
    <n v="51"/>
    <n v="40"/>
    <n v="1.6575"/>
  </r>
  <r>
    <x v="42"/>
    <x v="1"/>
    <x v="4"/>
    <n v="1.3"/>
    <n v="51"/>
    <n v="43"/>
    <n v="1.5418604651162791"/>
  </r>
  <r>
    <x v="38"/>
    <x v="1"/>
    <x v="4"/>
    <n v="1.3"/>
    <n v="51"/>
    <n v="46"/>
    <n v="1.441304347826087"/>
  </r>
  <r>
    <x v="47"/>
    <x v="1"/>
    <x v="4"/>
    <n v="1.3"/>
    <n v="51"/>
    <n v="48"/>
    <n v="1.3812499999999999"/>
  </r>
  <r>
    <x v="46"/>
    <x v="1"/>
    <x v="4"/>
    <n v="1.3"/>
    <n v="51"/>
    <n v="49"/>
    <n v="1.3530612244897959"/>
  </r>
  <r>
    <x v="45"/>
    <x v="1"/>
    <x v="4"/>
    <n v="1.3"/>
    <n v="51"/>
    <n v="50"/>
    <n v="1.3259999999999998"/>
  </r>
  <r>
    <x v="87"/>
    <x v="1"/>
    <x v="5"/>
    <n v="1.3"/>
    <n v="46"/>
    <n v="5"/>
    <n v="11.96"/>
  </r>
  <r>
    <x v="50"/>
    <x v="1"/>
    <x v="5"/>
    <n v="1.3"/>
    <n v="46"/>
    <n v="8"/>
    <n v="7.4750000000000005"/>
  </r>
  <r>
    <x v="88"/>
    <x v="1"/>
    <x v="5"/>
    <n v="1.3"/>
    <n v="46"/>
    <n v="10"/>
    <n v="5.98"/>
  </r>
  <r>
    <x v="89"/>
    <x v="1"/>
    <x v="5"/>
    <n v="1.3"/>
    <n v="46"/>
    <n v="11"/>
    <n v="5.4363636363636365"/>
  </r>
  <r>
    <x v="57"/>
    <x v="1"/>
    <x v="5"/>
    <n v="1.3"/>
    <n v="46"/>
    <n v="19"/>
    <n v="3.1473684210526316"/>
  </r>
  <r>
    <x v="52"/>
    <x v="1"/>
    <x v="5"/>
    <n v="1.3"/>
    <n v="46"/>
    <n v="22"/>
    <n v="2.7181818181818183"/>
  </r>
  <r>
    <x v="51"/>
    <x v="1"/>
    <x v="5"/>
    <n v="1.3"/>
    <n v="46"/>
    <n v="29"/>
    <n v="2.0620689655172417"/>
  </r>
  <r>
    <x v="56"/>
    <x v="1"/>
    <x v="5"/>
    <n v="1.3"/>
    <n v="46"/>
    <n v="30"/>
    <n v="1.9933333333333334"/>
  </r>
  <r>
    <x v="58"/>
    <x v="1"/>
    <x v="5"/>
    <n v="1.3"/>
    <n v="46"/>
    <n v="34"/>
    <n v="1.7588235294117649"/>
  </r>
  <r>
    <x v="90"/>
    <x v="1"/>
    <x v="5"/>
    <n v="1.3"/>
    <n v="46"/>
    <n v="35"/>
    <n v="1.7085714285714286"/>
  </r>
  <r>
    <x v="59"/>
    <x v="1"/>
    <x v="5"/>
    <n v="1.3"/>
    <n v="46"/>
    <n v="36"/>
    <n v="1.6611111111111112"/>
  </r>
  <r>
    <x v="91"/>
    <x v="1"/>
    <x v="5"/>
    <n v="1.3"/>
    <n v="46"/>
    <n v="39"/>
    <n v="1.5333333333333334"/>
  </r>
  <r>
    <x v="92"/>
    <x v="1"/>
    <x v="5"/>
    <n v="1.3"/>
    <n v="46"/>
    <n v="40"/>
    <n v="1.4950000000000001"/>
  </r>
  <r>
    <x v="93"/>
    <x v="1"/>
    <x v="5"/>
    <n v="1.3"/>
    <n v="46"/>
    <n v="45"/>
    <n v="1.328888888888889"/>
  </r>
  <r>
    <x v="0"/>
    <x v="2"/>
    <x v="0"/>
    <n v="1"/>
    <n v="23"/>
    <n v="2"/>
    <n v="11.5"/>
  </r>
  <r>
    <x v="1"/>
    <x v="2"/>
    <x v="0"/>
    <n v="1"/>
    <n v="23"/>
    <n v="6"/>
    <n v="3.8333333333333335"/>
  </r>
  <r>
    <x v="62"/>
    <x v="2"/>
    <x v="0"/>
    <n v="1"/>
    <n v="23"/>
    <n v="10"/>
    <n v="2.2999999999999998"/>
  </r>
  <r>
    <x v="94"/>
    <x v="2"/>
    <x v="1"/>
    <n v="1"/>
    <n v="32"/>
    <n v="12"/>
    <n v="2.6666666666666665"/>
  </r>
  <r>
    <x v="11"/>
    <x v="2"/>
    <x v="1"/>
    <n v="1"/>
    <n v="32"/>
    <n v="14"/>
    <n v="2.2857142857142856"/>
  </r>
  <r>
    <x v="16"/>
    <x v="2"/>
    <x v="0"/>
    <n v="1"/>
    <n v="32"/>
    <n v="15"/>
    <n v="2.1333333333333333"/>
  </r>
  <r>
    <x v="67"/>
    <x v="2"/>
    <x v="0"/>
    <n v="1"/>
    <n v="32"/>
    <n v="18"/>
    <n v="1.7777777777777777"/>
  </r>
  <r>
    <x v="95"/>
    <x v="2"/>
    <x v="2"/>
    <n v="1"/>
    <n v="25"/>
    <n v="9"/>
    <n v="2.7777777777777777"/>
  </r>
  <r>
    <x v="19"/>
    <x v="2"/>
    <x v="2"/>
    <n v="1"/>
    <n v="25"/>
    <n v="12"/>
    <n v="2.0833333333333335"/>
  </r>
  <r>
    <x v="96"/>
    <x v="2"/>
    <x v="2"/>
    <n v="1"/>
    <n v="25"/>
    <n v="14"/>
    <n v="1.7857142857142858"/>
  </r>
  <r>
    <x v="21"/>
    <x v="2"/>
    <x v="2"/>
    <n v="1"/>
    <n v="25"/>
    <n v="20"/>
    <n v="1.25"/>
  </r>
  <r>
    <x v="23"/>
    <x v="2"/>
    <x v="3"/>
    <n v="1"/>
    <n v="38"/>
    <n v="2"/>
    <n v="19"/>
  </r>
  <r>
    <x v="24"/>
    <x v="2"/>
    <x v="3"/>
    <n v="1"/>
    <n v="38"/>
    <n v="3"/>
    <n v="12.666666666666666"/>
  </r>
  <r>
    <x v="26"/>
    <x v="2"/>
    <x v="3"/>
    <n v="1"/>
    <n v="38"/>
    <n v="10"/>
    <n v="3.8"/>
  </r>
  <r>
    <x v="30"/>
    <x v="2"/>
    <x v="3"/>
    <n v="1"/>
    <n v="38"/>
    <n v="12"/>
    <n v="3.1666666666666665"/>
  </r>
  <r>
    <x v="25"/>
    <x v="2"/>
    <x v="3"/>
    <n v="1"/>
    <n v="38"/>
    <n v="13"/>
    <n v="2.9230769230769229"/>
  </r>
  <r>
    <x v="97"/>
    <x v="2"/>
    <x v="3"/>
    <n v="1"/>
    <n v="38"/>
    <n v="20"/>
    <n v="1.9"/>
  </r>
  <r>
    <x v="31"/>
    <x v="2"/>
    <x v="3"/>
    <n v="1"/>
    <n v="38"/>
    <n v="26"/>
    <n v="1.4615384615384615"/>
  </r>
  <r>
    <x v="76"/>
    <x v="2"/>
    <x v="3"/>
    <n v="1"/>
    <n v="38"/>
    <n v="28"/>
    <n v="1.3571428571428572"/>
  </r>
  <r>
    <x v="33"/>
    <x v="2"/>
    <x v="3"/>
    <n v="1"/>
    <n v="38"/>
    <n v="32"/>
    <n v="1.1875"/>
  </r>
  <r>
    <x v="98"/>
    <x v="2"/>
    <x v="3"/>
    <n v="1"/>
    <n v="38"/>
    <n v="33"/>
    <n v="1.1515151515151516"/>
  </r>
  <r>
    <x v="83"/>
    <x v="2"/>
    <x v="4"/>
    <n v="1"/>
    <n v="39"/>
    <n v="8"/>
    <n v="4.875"/>
  </r>
  <r>
    <x v="37"/>
    <x v="2"/>
    <x v="4"/>
    <n v="1"/>
    <n v="39"/>
    <n v="11"/>
    <n v="3.5454545454545454"/>
  </r>
  <r>
    <x v="85"/>
    <x v="2"/>
    <x v="4"/>
    <n v="1"/>
    <n v="39"/>
    <n v="14"/>
    <n v="2.7857142857142856"/>
  </r>
  <r>
    <x v="84"/>
    <x v="2"/>
    <x v="4"/>
    <n v="1"/>
    <n v="39"/>
    <n v="15"/>
    <n v="2.6"/>
  </r>
  <r>
    <x v="39"/>
    <x v="2"/>
    <x v="4"/>
    <n v="1"/>
    <n v="39"/>
    <n v="16"/>
    <n v="2.4375"/>
  </r>
  <r>
    <x v="40"/>
    <x v="2"/>
    <x v="4"/>
    <n v="1"/>
    <n v="39"/>
    <n v="18"/>
    <n v="2.1666666666666665"/>
  </r>
  <r>
    <x v="36"/>
    <x v="2"/>
    <x v="4"/>
    <n v="1"/>
    <n v="39"/>
    <n v="20"/>
    <n v="1.95"/>
  </r>
  <r>
    <x v="41"/>
    <x v="2"/>
    <x v="4"/>
    <n v="1"/>
    <n v="39"/>
    <n v="24"/>
    <n v="1.625"/>
  </r>
  <r>
    <x v="43"/>
    <x v="2"/>
    <x v="4"/>
    <n v="1"/>
    <n v="39"/>
    <n v="32"/>
    <n v="1.21875"/>
  </r>
  <r>
    <x v="45"/>
    <x v="2"/>
    <x v="4"/>
    <n v="1"/>
    <n v="39"/>
    <n v="36"/>
    <n v="1.0833333333333333"/>
  </r>
  <r>
    <x v="46"/>
    <x v="2"/>
    <x v="4"/>
    <n v="1"/>
    <n v="39"/>
    <n v="37"/>
    <n v="1.0540540540540539"/>
  </r>
  <r>
    <x v="99"/>
    <x v="2"/>
    <x v="4"/>
    <n v="1"/>
    <n v="39"/>
    <n v="39"/>
    <n v="1"/>
  </r>
  <r>
    <x v="48"/>
    <x v="2"/>
    <x v="5"/>
    <n v="1"/>
    <n v="30"/>
    <n v="4"/>
    <n v="7.5"/>
  </r>
  <r>
    <x v="50"/>
    <x v="2"/>
    <x v="5"/>
    <n v="1"/>
    <n v="30"/>
    <n v="6"/>
    <n v="5"/>
  </r>
  <r>
    <x v="49"/>
    <x v="2"/>
    <x v="5"/>
    <n v="1"/>
    <n v="30"/>
    <n v="7"/>
    <n v="4.2857142857142856"/>
  </r>
  <r>
    <x v="52"/>
    <x v="2"/>
    <x v="5"/>
    <n v="1"/>
    <n v="30"/>
    <n v="14"/>
    <n v="2.1428571428571428"/>
  </r>
  <r>
    <x v="53"/>
    <x v="2"/>
    <x v="5"/>
    <n v="1"/>
    <n v="30"/>
    <n v="15"/>
    <n v="2"/>
  </r>
  <r>
    <x v="89"/>
    <x v="2"/>
    <x v="5"/>
    <n v="1"/>
    <n v="30"/>
    <n v="16"/>
    <n v="1.875"/>
  </r>
  <r>
    <x v="56"/>
    <x v="2"/>
    <x v="5"/>
    <n v="1"/>
    <n v="30"/>
    <n v="17"/>
    <n v="1.7647058823529411"/>
  </r>
  <r>
    <x v="54"/>
    <x v="2"/>
    <x v="5"/>
    <n v="1"/>
    <n v="30"/>
    <n v="23"/>
    <n v="1.3043478260869565"/>
  </r>
  <r>
    <x v="100"/>
    <x v="1"/>
    <x v="5"/>
    <n v="1.3"/>
    <n v="46"/>
    <n v="44"/>
    <n v="1.3590909090909091"/>
  </r>
  <r>
    <x v="101"/>
    <x v="1"/>
    <x v="0"/>
    <n v="1.3"/>
    <n v="66"/>
    <n v="52"/>
    <n v="1.65"/>
  </r>
  <r>
    <x v="102"/>
    <x v="1"/>
    <x v="1"/>
    <n v="1.3"/>
    <n v="66"/>
    <n v="44"/>
    <n v="1.95"/>
  </r>
  <r>
    <x v="97"/>
    <x v="1"/>
    <x v="3"/>
    <n v="1.3"/>
    <n v="57"/>
    <n v="17"/>
    <n v="4.3588235294117652"/>
  </r>
  <r>
    <x v="103"/>
    <x v="1"/>
    <x v="0"/>
    <n v="1.3"/>
    <n v="66"/>
    <n v="50"/>
    <n v="1.716"/>
  </r>
  <r>
    <x v="104"/>
    <x v="1"/>
    <x v="0"/>
    <n v="1.3"/>
    <n v="66"/>
    <n v="34"/>
    <n v="2.5235294117647058"/>
  </r>
  <r>
    <x v="96"/>
    <x v="1"/>
    <x v="2"/>
    <n v="1.3"/>
    <n v="45"/>
    <n v="30"/>
    <n v="1.95"/>
  </r>
  <r>
    <x v="105"/>
    <x v="1"/>
    <x v="3"/>
    <n v="1.3"/>
    <n v="57"/>
    <n v="55"/>
    <n v="1.3472727272727274"/>
  </r>
  <r>
    <x v="106"/>
    <x v="1"/>
    <x v="3"/>
    <n v="1.3"/>
    <n v="57"/>
    <n v="46"/>
    <n v="1.6108695652173914"/>
  </r>
  <r>
    <x v="107"/>
    <x v="1"/>
    <x v="0"/>
    <n v="1.3"/>
    <n v="66"/>
    <n v="57"/>
    <n v="1.5052631578947369"/>
  </r>
  <r>
    <x v="108"/>
    <x v="1"/>
    <x v="5"/>
    <n v="1.3"/>
    <n v="46"/>
    <n v="46"/>
    <n v="1.3"/>
  </r>
  <r>
    <x v="99"/>
    <x v="1"/>
    <x v="4"/>
    <n v="1.3"/>
    <n v="51"/>
    <n v="51"/>
    <n v="1.3"/>
  </r>
  <r>
    <x v="109"/>
    <x v="1"/>
    <x v="0"/>
    <n v="1.3"/>
    <n v="32"/>
    <n v="6"/>
    <n v="6.9333333333333336"/>
  </r>
  <r>
    <x v="54"/>
    <x v="1"/>
    <x v="5"/>
    <n v="1.3"/>
    <n v="46"/>
    <n v="18"/>
    <n v="3.3222222222222224"/>
  </r>
  <r>
    <x v="110"/>
    <x v="1"/>
    <x v="1"/>
    <n v="1.3"/>
    <n v="66"/>
    <n v="53"/>
    <n v="1.6188679245283017"/>
  </r>
  <r>
    <x v="9"/>
    <x v="3"/>
    <x v="0"/>
    <n v="1.25"/>
    <n v="75"/>
    <n v="32"/>
    <n v="2.9296875"/>
  </r>
  <r>
    <x v="14"/>
    <x v="3"/>
    <x v="0"/>
    <n v="1.25"/>
    <n v="75"/>
    <n v="56"/>
    <n v="1.6741071428571428"/>
  </r>
  <r>
    <x v="22"/>
    <x v="3"/>
    <x v="2"/>
    <n v="1.25"/>
    <n v="54"/>
    <n v="52"/>
    <n v="1.2980769230769231"/>
  </r>
  <r>
    <x v="30"/>
    <x v="3"/>
    <x v="3"/>
    <n v="1.25"/>
    <n v="74"/>
    <n v="34"/>
    <n v="2.7205882352941178"/>
  </r>
  <r>
    <x v="31"/>
    <x v="3"/>
    <x v="3"/>
    <n v="1.25"/>
    <n v="74"/>
    <n v="59"/>
    <n v="1.5677966101694916"/>
  </r>
  <r>
    <x v="24"/>
    <x v="3"/>
    <x v="3"/>
    <n v="1.25"/>
    <n v="63"/>
    <n v="8"/>
    <n v="9.84375"/>
  </r>
  <r>
    <x v="23"/>
    <x v="3"/>
    <x v="3"/>
    <n v="1.25"/>
    <n v="63"/>
    <n v="10"/>
    <n v="7.875"/>
  </r>
  <r>
    <x v="26"/>
    <x v="3"/>
    <x v="3"/>
    <n v="1.25"/>
    <n v="63"/>
    <n v="30"/>
    <n v="2.625"/>
  </r>
  <r>
    <x v="85"/>
    <x v="3"/>
    <x v="4"/>
    <n v="1.25"/>
    <n v="57"/>
    <n v="31"/>
    <n v="2.2983870967741935"/>
  </r>
  <r>
    <x v="50"/>
    <x v="3"/>
    <x v="5"/>
    <n v="1.25"/>
    <n v="50"/>
    <n v="12"/>
    <n v="5.208333333333333"/>
  </r>
  <r>
    <x v="87"/>
    <x v="3"/>
    <x v="5"/>
    <n v="1.25"/>
    <n v="48"/>
    <n v="13"/>
    <n v="4.615384615384615"/>
  </r>
  <r>
    <x v="111"/>
    <x v="4"/>
    <x v="0"/>
    <n v="1"/>
    <n v="14"/>
    <n v="4"/>
    <n v="3.5"/>
  </r>
  <r>
    <x v="5"/>
    <x v="4"/>
    <x v="1"/>
    <n v="1"/>
    <n v="14"/>
    <n v="8"/>
    <n v="1.75"/>
  </r>
  <r>
    <x v="62"/>
    <x v="4"/>
    <x v="0"/>
    <n v="1"/>
    <n v="14"/>
    <n v="10"/>
    <n v="1.4"/>
  </r>
  <r>
    <x v="9"/>
    <x v="4"/>
    <x v="0"/>
    <n v="1"/>
    <n v="37"/>
    <n v="11"/>
    <n v="3.3636363636363638"/>
  </r>
  <r>
    <x v="11"/>
    <x v="4"/>
    <x v="1"/>
    <n v="1"/>
    <n v="37"/>
    <n v="16"/>
    <n v="2.3125"/>
  </r>
  <r>
    <x v="8"/>
    <x v="4"/>
    <x v="0"/>
    <n v="1"/>
    <n v="37"/>
    <n v="17"/>
    <n v="2.1764705882352939"/>
  </r>
  <r>
    <x v="66"/>
    <x v="4"/>
    <x v="0"/>
    <n v="1"/>
    <n v="37"/>
    <n v="19"/>
    <n v="1.9473684210526316"/>
  </r>
  <r>
    <x v="12"/>
    <x v="4"/>
    <x v="1"/>
    <n v="1"/>
    <n v="37"/>
    <n v="24"/>
    <n v="1.5416666666666667"/>
  </r>
  <r>
    <x v="13"/>
    <x v="4"/>
    <x v="1"/>
    <n v="1"/>
    <n v="37"/>
    <n v="25"/>
    <n v="1.48"/>
  </r>
  <r>
    <x v="16"/>
    <x v="4"/>
    <x v="0"/>
    <n v="1"/>
    <n v="37"/>
    <n v="26"/>
    <n v="1.4230769230769231"/>
  </r>
  <r>
    <x v="15"/>
    <x v="4"/>
    <x v="1"/>
    <n v="1"/>
    <n v="37"/>
    <n v="28"/>
    <n v="1.3214285714285714"/>
  </r>
  <r>
    <x v="67"/>
    <x v="4"/>
    <x v="0"/>
    <n v="1"/>
    <n v="37"/>
    <n v="30"/>
    <n v="1.2333333333333334"/>
  </r>
  <r>
    <x v="69"/>
    <x v="4"/>
    <x v="0"/>
    <n v="1"/>
    <n v="37"/>
    <n v="34"/>
    <n v="1.088235294117647"/>
  </r>
  <r>
    <x v="14"/>
    <x v="4"/>
    <x v="0"/>
    <n v="1"/>
    <n v="37"/>
    <n v="35"/>
    <n v="1.0571428571428572"/>
  </r>
  <r>
    <x v="36"/>
    <x v="4"/>
    <x v="4"/>
    <n v="1"/>
    <n v="33"/>
    <n v="9"/>
    <n v="3.6666666666666665"/>
  </r>
  <r>
    <x v="41"/>
    <x v="4"/>
    <x v="4"/>
    <n v="1"/>
    <n v="33"/>
    <n v="27"/>
    <n v="1.2222222222222223"/>
  </r>
  <r>
    <x v="87"/>
    <x v="4"/>
    <x v="5"/>
    <n v="1"/>
    <n v="36"/>
    <n v="4"/>
    <n v="9"/>
  </r>
  <r>
    <x v="49"/>
    <x v="4"/>
    <x v="5"/>
    <n v="1"/>
    <n v="36"/>
    <n v="6"/>
    <n v="6"/>
  </r>
  <r>
    <x v="50"/>
    <x v="4"/>
    <x v="5"/>
    <n v="1"/>
    <n v="36"/>
    <n v="9"/>
    <n v="4"/>
  </r>
  <r>
    <x v="54"/>
    <x v="4"/>
    <x v="5"/>
    <n v="1"/>
    <n v="36"/>
    <n v="11"/>
    <n v="3.2727272727272729"/>
  </r>
  <r>
    <x v="52"/>
    <x v="4"/>
    <x v="5"/>
    <n v="1"/>
    <n v="36"/>
    <n v="21"/>
    <n v="1.7142857142857142"/>
  </r>
  <r>
    <x v="56"/>
    <x v="4"/>
    <x v="5"/>
    <n v="1"/>
    <n v="36"/>
    <n v="26"/>
    <n v="1.3846153846153846"/>
  </r>
  <r>
    <x v="93"/>
    <x v="4"/>
    <x v="5"/>
    <n v="1"/>
    <n v="36"/>
    <n v="30"/>
    <n v="1.2"/>
  </r>
  <r>
    <x v="72"/>
    <x v="4"/>
    <x v="2"/>
    <n v="1"/>
    <n v="28"/>
    <n v="1"/>
    <n v="28"/>
  </r>
  <r>
    <x v="19"/>
    <x v="4"/>
    <x v="2"/>
    <n v="1"/>
    <n v="28"/>
    <n v="21"/>
    <n v="1.3333333333333333"/>
  </r>
  <r>
    <x v="23"/>
    <x v="4"/>
    <x v="3"/>
    <n v="1"/>
    <n v="39"/>
    <n v="2"/>
    <n v="19.5"/>
  </r>
  <r>
    <x v="24"/>
    <x v="4"/>
    <x v="3"/>
    <n v="1"/>
    <n v="39"/>
    <n v="5"/>
    <n v="7.8"/>
  </r>
  <r>
    <x v="30"/>
    <x v="4"/>
    <x v="3"/>
    <n v="1"/>
    <n v="39"/>
    <n v="11"/>
    <n v="3.5454545454545454"/>
  </r>
  <r>
    <x v="28"/>
    <x v="4"/>
    <x v="3"/>
    <n v="1"/>
    <n v="39"/>
    <n v="16"/>
    <n v="2.4375"/>
  </r>
  <r>
    <x v="25"/>
    <x v="4"/>
    <x v="3"/>
    <n v="1"/>
    <n v="39"/>
    <n v="18"/>
    <n v="2.1666666666666665"/>
  </r>
  <r>
    <x v="26"/>
    <x v="4"/>
    <x v="3"/>
    <n v="1"/>
    <n v="39"/>
    <n v="22"/>
    <n v="1.7727272727272727"/>
  </r>
  <r>
    <x v="31"/>
    <x v="4"/>
    <x v="3"/>
    <n v="1"/>
    <n v="39"/>
    <n v="23"/>
    <n v="1.6956521739130435"/>
  </r>
  <r>
    <x v="112"/>
    <x v="4"/>
    <x v="3"/>
    <n v="1"/>
    <n v="39"/>
    <n v="33"/>
    <n v="1.1818181818181819"/>
  </r>
  <r>
    <x v="113"/>
    <x v="4"/>
    <x v="3"/>
    <n v="1"/>
    <n v="39"/>
    <n v="35"/>
    <n v="1.11428571428571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35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G125" firstHeaderRow="1" firstDataRow="2" firstDataCol="1"/>
  <pivotFields count="7">
    <pivotField axis="axisRow" compact="0" subtotalTop="0" showAll="0" insertBlankRow="1" sortType="descending" defaultSubtotal="0">
      <items count="316">
        <item n="Courtois Martin" m="1" x="217"/>
        <item m="1" x="177"/>
        <item m="1" x="125"/>
        <item m="1" x="244"/>
        <item n="○ Flament John" m="1" x="254"/>
        <item m="1" x="186"/>
        <item m="1" x="130"/>
        <item m="1" x="158"/>
        <item n="Verrier Thibault" m="1" x="235"/>
        <item m="1" x="126"/>
        <item n="Philippe Lucie" m="1" x="156"/>
        <item n="○ Thumelaire Elise" m="1" x="315"/>
        <item n="Courtois Simon" m="1" x="175"/>
        <item n="○ Flament Lili" m="1" x="127"/>
        <item n="Németh Christiano" m="1" x="300"/>
        <item n="○ Hastir Fabrice" m="1" x="257"/>
        <item n="Truyers Imana" m="1" x="190"/>
        <item n="○ Zicari Killian" m="1" x="232"/>
        <item n="Lecat Nathalie" m="1" x="215"/>
        <item n="○ Van Hamme Martin" m="1" x="312"/>
        <item n="○ Blanchart Jules" m="1" x="263"/>
        <item n="○ Hemberg Adrien" m="1" x="167"/>
        <item n="Rosar Thiou" m="1" x="252"/>
        <item n="○ Doyen Samuel" m="1" x="128"/>
        <item n="Brohet Amelie" m="1" x="260"/>
        <item n="Mockowiak Eva" m="1" x="160"/>
        <item n="Schyns Louise" m="1" x="142"/>
        <item n="Larroumets Annick" m="1" x="298"/>
        <item n="Devick Emily" m="1" x="281"/>
        <item n="Rogmans Ingrid" m="1" x="296"/>
        <item n="○ Dejonckheere Elyne" m="1" x="162"/>
        <item n="Poelaert Ethys" m="1" x="193"/>
        <item n="Prévinaire Zoé" m="1" x="255"/>
        <item n="Vergallo Luna" m="1" x="243"/>
        <item n="Pardoms Emilie" m="1" x="239"/>
        <item m="1" x="231"/>
        <item n="Lannoo Max" m="1" x="234"/>
        <item n="Wilwertz Dimitri" m="1" x="197"/>
        <item n="Hadj Abdallah Glenn" m="1" x="249"/>
        <item n="○ Provoost Erwin" m="1" x="212"/>
        <item n="Allard Chloé" m="1" x="211"/>
        <item n="Bauwens Marion" m="1" x="138"/>
        <item n="D'Herde Gisèle" m="1" x="204"/>
        <item n="○ Awad Usama" m="1" x="169"/>
        <item n="Hautefin Silvain" m="1" x="174"/>
        <item n="Duyck Maxime" m="1" x="253"/>
        <item n="De Decker Mathieu" m="1" x="180"/>
        <item n="○ Dehu Damien" m="1" x="289"/>
        <item n="Benoit Mathieu" m="1" x="170"/>
        <item n="○ Dofny Michael" m="1" x="171"/>
        <item n="Garozis Vaguelis" m="1" x="251"/>
        <item n="Castiau Laurent" m="1" x="297"/>
        <item n="Sibille Isaline" m="1" x="176"/>
        <item n="Lejeune Manon" m="1" x="165"/>
        <item n="Erraji Ines" m="1" x="313"/>
        <item n="Wertz Olivia" m="1" x="129"/>
        <item n="Van Hamme Emilie" m="1" x="241"/>
        <item m="1" x="248"/>
        <item n="Draux Celine" m="1" x="163"/>
        <item n="Mackowiak Eva" m="1" x="284"/>
        <item n="Tignon Marylene" m="1" x="223"/>
        <item n="Dhaemer Isabelle" m="1" x="245"/>
        <item n="○ Deswaef Ghislain" m="1" x="265"/>
        <item n="Willemet Adrien" m="1" x="207"/>
        <item n="Thiers Julien" m="1" x="173"/>
        <item n="Hempte Pierre" m="1" x="149"/>
        <item n="Debus Julien" m="1" x="286"/>
        <item n="Broquet Maxime" m="1" x="303"/>
        <item n="Melardy Anthony" m="1" x="148"/>
        <item n="○ Nemeth Christiano" m="1" x="152"/>
        <item n="Haegeman Benoit" m="1" x="183"/>
        <item n="Dupont Francois" m="1" x="250"/>
        <item n="Aloisantoni Marco" m="1" x="135"/>
        <item n="Van Donghen Patrice" m="1" x="301"/>
        <item n="De Wagter John" m="1" x="184"/>
        <item n="Bernard Louis" m="1" x="133"/>
        <item n="Sosman Eddy" m="1" x="181"/>
        <item n="Berre Stefano" m="1" x="164"/>
        <item n="Gillet Joachim" m="1" x="294"/>
        <item n="Heuchamps Gaetan" m="1" x="221"/>
        <item n="Dierickx Jose" m="1" x="308"/>
        <item n="Caudron Benoit" m="1" x="262"/>
        <item n="Caudron Noemie" m="1" x="150"/>
        <item n="D'Herde Gisele" m="1" x="143"/>
        <item n="Colson Clemence" m="1" x="226"/>
        <item n="Stourme Muriel" m="1" x="287"/>
        <item n="Massem Caroline" m="1" x="157"/>
        <item n="Vandriessche Caroline" m="1" x="206"/>
        <item n="Deloddere Christel" m="1" x="246"/>
        <item n="Duplat Francoise" m="1" x="185"/>
        <item n="Vets Agnes" m="1" x="236"/>
        <item n="Hadj Abdallah Wesley" m="1" x="205"/>
        <item n="Pauwels Anthony" m="1" x="195"/>
        <item n="Panepinto Mirko" m="1" x="227"/>
        <item n="Colson Benoit" m="1" x="256"/>
        <item n="Draux Jean-Philippe" m="1" x="136"/>
        <item n="Putman Steve" m="1" x="314"/>
        <item n="De Leener Jean-Marie" m="1" x="154"/>
        <item n="Beerten Zoe" m="1" x="199"/>
        <item m="1" x="219"/>
        <item n="Roelandts Lise" m="1" x="306"/>
        <item n="Roelandts Claire" m="1" x="230"/>
        <item n="Dierickx Francesco" m="1" x="224"/>
        <item n="Philippe Tom" m="1" x="259"/>
        <item n="Debjani Ismael" m="1" x="124"/>
        <item n="○ Scaunet Vanessa" m="1" x="225"/>
        <item n="○ Dom Modi Nadège" m="1" x="264"/>
        <item n="Baldarelli Térésa" m="1" x="146"/>
        <item n="Smet Johnny" m="1" x="290"/>
        <item n="Quinet Helene" m="1" x="278"/>
        <item n="Gosse Amaury" m="1" x="276"/>
        <item n="Gybels Sebastien" m="1" x="196"/>
        <item n="Arnould Anton" m="1" x="267"/>
        <item n="Awad Usama " m="1" x="275"/>
        <item m="1" x="285"/>
        <item n="○ Luyckx Alexandre" m="1" x="216"/>
        <item n="Briffeuil Olivier" m="1" x="272"/>
        <item n="○ De Groote Dorian" m="1" x="258"/>
        <item n="Pantaleo Loane" m="1" x="191"/>
        <item m="1" x="277"/>
        <item m="1" x="269"/>
        <item n="Boulvin Dorian" m="1" x="309"/>
        <item n="Frèrejean Sébastien" m="1" x="198"/>
        <item m="1" x="295"/>
        <item m="1" x="209"/>
        <item n="○ Provoost Elise" m="1" x="229"/>
        <item n="○ Van Mallenghem Eva" m="1" x="140"/>
        <item n="○ Bouret Louise" m="1" x="237"/>
        <item n="○ Cocriamont Baptiste" m="1" x="153"/>
        <item m="1" x="307"/>
        <item n="○ Schauwers Manon" m="1" x="240"/>
        <item n="○ Vandermessen Louis" m="1" x="208"/>
        <item n="○ Somers Michael" m="1" x="279"/>
        <item n="○ Audah Ziad" m="1" x="288"/>
        <item n="○ Hautefin Sylvain" m="1" x="131"/>
        <item n="○ Frerejean Sebastien" m="1" x="266"/>
        <item n="○ Benoit Matthieu" m="1" x="304"/>
        <item n="○ Benoit Thoas" m="1" x="282"/>
        <item n="○ Schmit John" m="1" x="202"/>
        <item n="○ Deswaef Mathilde" m="1" x="228"/>
        <item n="○ Roland Laurence" m="1" x="311"/>
        <item n="1. Terlinden Eline" x="36"/>
        <item n="Vergauwen Illana " m="1" x="166"/>
        <item n="○ Van Gasse Alexiane " m="1" x="293"/>
        <item n="12. Deherdt Lily-Rose" x="46"/>
        <item n="3. Leblicq Theo" x="49"/>
        <item n="1. Hannane Achraf" x="50"/>
        <item n="6. Lemaire Tristan" x="52"/>
        <item n="Noterman Juanos Gabriel " m="1" x="233"/>
        <item n="4. Daloze Adrien" x="25"/>
        <item n="5. Van Nedervelde Arthur" x="26"/>
        <item n="Marichal Ugo" x="29"/>
        <item n="Lallemand Jules" m="1" x="201"/>
        <item n="2. Dehan Aurelie" x="19"/>
        <item n="4. Deherdt Violette" x="21"/>
        <item n="○ Hanique Chloe " m="1" x="214"/>
        <item n="2. Bricq Alice" x="12"/>
        <item n="Bulbo Hugo" m="1" x="132"/>
        <item n="○ Noterman Juanos Adam " m="1" x="192"/>
        <item n="3. Pitisci Massimo" x="9"/>
        <item n="5. Charlier Victor" x="16"/>
        <item n="2. Szymusik Liam" x="8"/>
        <item n="7. De Spiegeleer Sam" x="10"/>
        <item n="Van Belle Jean" m="1" x="270"/>
        <item n="Doucet Manon" m="1" x="302"/>
        <item n="Lorette Elise" m="1" x="283"/>
        <item n="Dujardin Célia" m="1" x="310"/>
        <item n="4. Fanara Giulia" x="83"/>
        <item n="6. Doucet Maeline" x="40"/>
        <item n="Barakat Amina" m="1" x="305"/>
        <item n="Ghilain Maxime" m="1" x="141"/>
        <item n="4. Vanpee Edouard" x="48"/>
        <item n="Lefebvre Arthur" m="1" x="271"/>
        <item n="Lawson-Somadje Siméon" m="1" x="188"/>
        <item n="Pardon Thibault" m="1" x="222"/>
        <item n="11. Dauge Antoine" x="53"/>
        <item n="10. Cleutinx Martin" x="57"/>
        <item n="Bellec Lucas" m="1" x="220"/>
        <item n="1. Hanique Chloe" x="11"/>
        <item n="Lallemand Olivia" m="1" x="218"/>
        <item n="3. Lannoo Emile" x="30"/>
        <item n="7. Noterman Juanos Adam" x="31"/>
        <item n="Carlier Mae" m="1" x="210"/>
        <item n="5. Van Gasse Alexiane" x="85"/>
        <item n="Laroche Lisa" m="1" x="178"/>
        <item n="Gilot Lydie" m="1" x="213"/>
        <item n="Lucie Degheldere" m="1" x="168"/>
        <item n="7. Halkin Sacha" x="89"/>
        <item n="8. Van Tricht Jean" x="56"/>
        <item n="13. Kpely Benilde" x="59"/>
        <item n="Deswaef Antoine" m="1" x="194"/>
        <item n="Duikers Sohan" m="1" x="147"/>
        <item m="1" x="144"/>
        <item n="Halkin Emile" m="1" x="137"/>
        <item n="Petit Tom" m="1" x="247"/>
        <item n="Savenberg Noah" m="1" x="200"/>
        <item n="Hanique Chloé" m="1" x="182"/>
        <item n="Dehan Aurélie" m="1" x="179"/>
        <item m="1" x="115"/>
        <item m="1" x="242"/>
        <item m="1" x="161"/>
        <item m="1" x="139"/>
        <item m="1" x="261"/>
        <item x="88"/>
        <item m="1" x="292"/>
        <item n="N'guama Alexy" x="98"/>
        <item n="2. Poelaert Alexa" x="37"/>
        <item n="10. Lamaurice Soline" x="38"/>
        <item n="Deville William" m="1" x="134"/>
        <item n="Horion Noa" m="1" x="189"/>
        <item n="De Meersman Hugo" m="1" x="145"/>
        <item m="1" x="238"/>
        <item n="7. Vergauwen Illana" x="41"/>
        <item n="Linard Clara" m="1" x="203"/>
        <item m="1" x="172"/>
        <item n="De Meersman Noe" x="91"/>
        <item m="1" x="187"/>
        <item m="1" x="159"/>
        <item n="Glibert Romain" m="1" x="274"/>
        <item m="1" x="291"/>
        <item m="1" x="155"/>
        <item m="1" x="268"/>
        <item n="1. Noterman Juanos Gabriel" x="23"/>
        <item n="2. Ojeda Mathias" x="24"/>
        <item n="6. Butaye Eliott" x="28"/>
        <item m="1" x="299"/>
        <item m="1" x="273"/>
        <item m="1" x="123"/>
        <item m="1" x="280"/>
        <item m="1" x="151"/>
        <item n="1. Lorette Gaspard" x="0"/>
        <item n="4. N'guama Yael" x="1"/>
        <item x="2"/>
        <item n="8. Horlait Clément" x="3"/>
        <item n="12. Gharmaoui Adam" x="4"/>
        <item n="4. Ruelle Alice" x="5"/>
        <item n="14. Torres-Corbacho Rafael" x="6"/>
        <item n="16. Licata Ilario" x="7"/>
        <item m="1" x="122"/>
        <item n="3. Seynaeve Anna" x="13"/>
        <item n="9. Falmagne Valentin" x="14"/>
        <item n="5. Ferreiro Dujardin Eleonor" x="15"/>
        <item n="6. Noël Léa" x="17"/>
        <item n="13. Lacante Loan" x="18"/>
        <item n="3. Kpely Zenaide" x="20"/>
        <item n="5. Plisnier Dalia" x="22"/>
        <item x="27"/>
        <item n="9. Corbet Théo" x="32"/>
        <item n="10. delbrouck Eliott" x="33"/>
        <item n="12. Pigeolet Liam" x="34"/>
        <item x="35"/>
        <item n="3. Dierickx Abigaëlle" x="39"/>
        <item n="13. Serville Lison" x="42"/>
        <item n="9. Bardaxoglou Kalie" x="43"/>
        <item x="44"/>
        <item n="11. Gharmaoui Maryam" x="45"/>
        <item n="14. Walmacq Ines" x="47"/>
        <item n="9. Lebel Lyderic" x="51"/>
        <item n="5. Van Hamme Gregoire" x="54"/>
        <item x="55"/>
        <item n="12. Accomando Noe" x="58"/>
        <item x="60"/>
        <item x="61"/>
        <item n="10. Couvreur Sacha" x="62"/>
        <item x="63"/>
        <item x="64"/>
        <item x="65"/>
        <item n="6. De Schryver Charly" x="66"/>
        <item n="11. Lechien Antonin" x="67"/>
        <item x="68"/>
        <item n="15. Willieme Victor" x="69"/>
        <item x="70"/>
        <item x="71"/>
        <item n="1. Jobken Mathilde" x="72"/>
        <item x="73"/>
        <item x="74"/>
        <item x="75"/>
        <item n="11. Verhoest Arthur" x="76"/>
        <item x="77"/>
        <item x="78"/>
        <item x="79"/>
        <item x="80"/>
        <item x="81"/>
        <item x="82"/>
        <item n="8. Bocquet Gaëlle" x="84"/>
        <item x="86"/>
        <item n="2. Aloisantoni Jules" x="87"/>
        <item x="90"/>
        <item x="92"/>
        <item n="14. Mampengu Alois" x="93"/>
        <item m="1" x="121"/>
        <item m="1" x="120"/>
        <item m="1" x="119"/>
        <item m="1" x="118"/>
        <item x="95"/>
        <item n="6. Loop Evaline" x="96"/>
        <item n="8. Delcourt Paul" x="97"/>
        <item m="1" x="117"/>
        <item m="1" x="116"/>
        <item n="15. Remy Rose" x="99"/>
        <item x="94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m="1" x="114"/>
        <item x="111"/>
        <item x="112"/>
        <item x="11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8">
        <item m="1" x="6"/>
        <item m="1" x="5"/>
        <item m="1" x="10"/>
        <item x="0"/>
        <item x="1"/>
        <item m="1" x="15"/>
        <item x="2"/>
        <item m="1" x="11"/>
        <item m="1" x="13"/>
        <item m="1" x="7"/>
        <item x="3"/>
        <item m="1" x="17"/>
        <item m="1" x="9"/>
        <item m="1" x="16"/>
        <item x="4"/>
        <item m="1" x="12"/>
        <item m="1" x="8"/>
        <item m="1" x="14"/>
      </items>
    </pivotField>
    <pivotField axis="axisRow" showAll="0" insertPageBreak="1" defaultSubtotal="0">
      <items count="46">
        <item m="1" x="14"/>
        <item m="1" x="39"/>
        <item n="CAD M" m="1" x="9"/>
        <item n="SCO F" m="1" x="20"/>
        <item n="SCO M" m="1" x="15"/>
        <item m="1" x="7"/>
        <item m="1" x="43"/>
        <item n="JUN F" m="1" x="38"/>
        <item n="JUN M" m="1" x="34"/>
        <item n="SEN F" m="1" x="22"/>
        <item m="1" x="44"/>
        <item m="1" x="37"/>
        <item m="1" x="25"/>
        <item n="SEN M" m="1" x="17"/>
        <item n="W35" m="1" x="41"/>
        <item n="W40" m="1" x="19"/>
        <item n="W45" m="1" x="23"/>
        <item n="W55" m="1" x="42"/>
        <item n="W65" m="1" x="24"/>
        <item n="M35" m="1" x="31"/>
        <item n="M40" m="1" x="8"/>
        <item n="M45" m="1" x="13"/>
        <item n="M50" m="1" x="28"/>
        <item m="1" x="11"/>
        <item n="M55" m="1" x="33"/>
        <item n="M65" m="1" x="16"/>
        <item n="JUN F - Court" m="1" x="30"/>
        <item n="JUN M - Court" m="1" x="27"/>
        <item n="SEN F - Court" m="1" x="10"/>
        <item m="1" x="40"/>
        <item n="SEN M - Court" m="1" x="6"/>
        <item n="W45 - Court" m="1" x="45"/>
        <item n="W55 - Court" m="1" x="26"/>
        <item n="M35 - Court" m="1" x="18"/>
        <item n="M40 - Court" m="1" x="29"/>
        <item n="M45 - Court" m="1" x="35"/>
        <item n="M55 - Court" m="1" x="21"/>
        <item n="M60 - Court" m="1" x="32"/>
        <item n="M65 - Court" m="1" x="36"/>
        <item m="1" x="12"/>
        <item x="1"/>
        <item x="0"/>
        <item x="2"/>
        <item x="3"/>
        <item x="4"/>
        <item x="5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20">
    <i>
      <x v="40"/>
    </i>
    <i r="1">
      <x v="178"/>
    </i>
    <i r="1">
      <x v="156"/>
    </i>
    <i r="1">
      <x v="239"/>
    </i>
    <i r="1">
      <x v="235"/>
    </i>
    <i r="1">
      <x v="241"/>
    </i>
    <i r="1">
      <x v="242"/>
    </i>
    <i r="1">
      <x v="300"/>
    </i>
    <i r="1">
      <x v="265"/>
    </i>
    <i r="1">
      <x v="303"/>
    </i>
    <i r="1">
      <x v="311"/>
    </i>
    <i r="1">
      <x v="271"/>
    </i>
    <i r="1">
      <x v="272"/>
    </i>
    <i>
      <x v="41"/>
    </i>
    <i r="1">
      <x v="230"/>
    </i>
    <i r="1">
      <x v="161"/>
    </i>
    <i r="1">
      <x v="159"/>
    </i>
    <i r="1">
      <x v="231"/>
    </i>
    <i r="1">
      <x v="160"/>
    </i>
    <i r="1">
      <x v="310"/>
    </i>
    <i r="1">
      <x v="267"/>
    </i>
    <i r="1">
      <x v="162"/>
    </i>
    <i r="1">
      <x v="233"/>
    </i>
    <i r="1">
      <x v="240"/>
    </i>
    <i r="1">
      <x v="263"/>
    </i>
    <i r="1">
      <x v="268"/>
    </i>
    <i r="1">
      <x v="261"/>
    </i>
    <i r="1">
      <x v="313"/>
    </i>
    <i r="1">
      <x v="232"/>
    </i>
    <i r="1">
      <x v="234"/>
    </i>
    <i r="1">
      <x v="243"/>
    </i>
    <i r="1">
      <x v="236"/>
    </i>
    <i r="1">
      <x v="262"/>
    </i>
    <i r="1">
      <x v="305"/>
    </i>
    <i r="1">
      <x v="270"/>
    </i>
    <i r="1">
      <x v="237"/>
    </i>
    <i r="1">
      <x v="264"/>
    </i>
    <i r="1">
      <x v="304"/>
    </i>
    <i r="1">
      <x v="302"/>
    </i>
    <i r="1">
      <x v="308"/>
    </i>
    <i r="1">
      <x v="269"/>
    </i>
    <i r="1">
      <x v="266"/>
    </i>
    <i>
      <x v="42"/>
    </i>
    <i r="1">
      <x v="273"/>
    </i>
    <i r="1">
      <x v="153"/>
    </i>
    <i r="1">
      <x v="244"/>
    </i>
    <i r="1">
      <x v="154"/>
    </i>
    <i r="1">
      <x v="245"/>
    </i>
    <i r="1">
      <x v="295"/>
    </i>
    <i r="1">
      <x v="274"/>
    </i>
    <i r="1">
      <x v="294"/>
    </i>
    <i r="1">
      <x v="275"/>
    </i>
    <i r="1">
      <x v="276"/>
    </i>
    <i>
      <x v="43"/>
    </i>
    <i r="1">
      <x v="222"/>
    </i>
    <i r="1">
      <x v="223"/>
    </i>
    <i r="1">
      <x v="180"/>
    </i>
    <i r="1">
      <x v="149"/>
    </i>
    <i r="1">
      <x v="150"/>
    </i>
    <i r="1">
      <x v="224"/>
    </i>
    <i r="1">
      <x v="181"/>
    </i>
    <i r="1">
      <x v="296"/>
    </i>
    <i r="1">
      <x v="247"/>
    </i>
    <i r="1">
      <x v="248"/>
    </i>
    <i r="1">
      <x v="246"/>
    </i>
    <i r="1">
      <x v="277"/>
    </i>
    <i r="1">
      <x v="249"/>
    </i>
    <i r="1">
      <x v="151"/>
    </i>
    <i r="1">
      <x v="278"/>
    </i>
    <i r="1">
      <x v="279"/>
    </i>
    <i r="1">
      <x v="307"/>
    </i>
    <i r="1">
      <x v="280"/>
    </i>
    <i r="1">
      <x v="281"/>
    </i>
    <i r="1">
      <x v="282"/>
    </i>
    <i r="1">
      <x v="306"/>
    </i>
    <i r="1">
      <x v="283"/>
    </i>
    <i r="1">
      <x v="314"/>
    </i>
    <i r="1">
      <x v="205"/>
    </i>
    <i r="1">
      <x v="315"/>
    </i>
    <i r="1">
      <x v="250"/>
    </i>
    <i>
      <x v="44"/>
    </i>
    <i r="1">
      <x v="141"/>
    </i>
    <i r="1">
      <x v="206"/>
    </i>
    <i r="1">
      <x v="251"/>
    </i>
    <i r="1">
      <x v="167"/>
    </i>
    <i r="1">
      <x v="183"/>
    </i>
    <i r="1">
      <x v="168"/>
    </i>
    <i r="1">
      <x v="212"/>
    </i>
    <i r="1">
      <x v="284"/>
    </i>
    <i r="1">
      <x v="253"/>
    </i>
    <i r="1">
      <x v="207"/>
    </i>
    <i r="1">
      <x v="255"/>
    </i>
    <i r="1">
      <x v="144"/>
    </i>
    <i r="1">
      <x v="252"/>
    </i>
    <i r="1">
      <x v="256"/>
    </i>
    <i r="1">
      <x v="299"/>
    </i>
    <i r="1">
      <x v="285"/>
    </i>
    <i r="1">
      <x v="254"/>
    </i>
    <i>
      <x v="45"/>
    </i>
    <i r="1">
      <x v="146"/>
    </i>
    <i r="1">
      <x v="286"/>
    </i>
    <i r="1">
      <x v="145"/>
    </i>
    <i r="1">
      <x v="171"/>
    </i>
    <i r="1">
      <x v="258"/>
    </i>
    <i r="1">
      <x v="147"/>
    </i>
    <i r="1">
      <x v="187"/>
    </i>
    <i r="1">
      <x v="188"/>
    </i>
    <i r="1">
      <x v="203"/>
    </i>
    <i r="1">
      <x v="257"/>
    </i>
    <i r="1">
      <x v="176"/>
    </i>
    <i r="1">
      <x v="175"/>
    </i>
    <i r="1">
      <x v="260"/>
    </i>
    <i r="1">
      <x v="189"/>
    </i>
    <i r="1">
      <x v="289"/>
    </i>
    <i r="1">
      <x v="259"/>
    </i>
    <i r="1">
      <x v="287"/>
    </i>
    <i r="1">
      <x v="215"/>
    </i>
    <i r="1">
      <x v="288"/>
    </i>
    <i r="1">
      <x v="301"/>
    </i>
    <i r="1">
      <x v="309"/>
    </i>
  </rowItems>
  <colFields count="1">
    <field x="1"/>
  </colFields>
  <colItems count="6">
    <i>
      <x v="3"/>
    </i>
    <i>
      <x v="4"/>
    </i>
    <i>
      <x v="6"/>
    </i>
    <i>
      <x v="10"/>
    </i>
    <i>
      <x v="14"/>
    </i>
    <i t="grand">
      <x/>
    </i>
  </colItems>
  <dataFields count="1">
    <dataField name="Classement - Points" fld="6" baseField="0" baseItem="2" numFmtId="2"/>
  </dataFields>
  <formats count="163">
    <format dxfId="12">
      <pivotArea outline="0" collapsedLevelsAreSubtotals="1" fieldPosition="0"/>
    </format>
    <format dxfId="13">
      <pivotArea dataOnly="0" labelOnly="1" fieldPosition="0">
        <references count="1">
          <reference field="1" count="0"/>
        </references>
      </pivotArea>
    </format>
    <format dxfId="14">
      <pivotArea dataOnly="0" labelOnly="1" grandCol="1" outline="0" fieldPosition="0"/>
    </format>
    <format dxfId="15">
      <pivotArea dataOnly="0" labelOnly="1" fieldPosition="0">
        <references count="1">
          <reference field="0" count="0"/>
        </references>
      </pivotArea>
    </format>
    <format dxfId="16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7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8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19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0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1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22">
      <pivotArea dataOnly="0" labelOnly="1" fieldPosition="0">
        <references count="1">
          <reference field="0" count="0"/>
        </references>
      </pivotArea>
    </format>
    <format dxfId="23">
      <pivotArea dataOnly="0" labelOnly="1" fieldPosition="0">
        <references count="1">
          <reference field="1" count="0"/>
        </references>
      </pivotArea>
    </format>
    <format dxfId="24">
      <pivotArea dataOnly="0" labelOnly="1" grandCol="1" outline="0" fieldPosition="0"/>
    </format>
    <format dxfId="25">
      <pivotArea type="origin" dataOnly="0" labelOnly="1" outline="0" fieldPosition="0"/>
    </format>
    <format dxfId="26">
      <pivotArea type="origin" dataOnly="0" labelOnly="1" outline="0" fieldPosition="0"/>
    </format>
    <format dxfId="27">
      <pivotArea dataOnly="0" labelOnly="1" fieldPosition="0">
        <references count="1">
          <reference field="0" count="0"/>
        </references>
      </pivotArea>
    </format>
    <format dxfId="28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29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30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31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32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33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34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35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36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37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38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39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40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41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42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43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44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45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46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47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48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49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50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51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52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53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54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55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56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57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58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59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60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61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62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63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64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65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66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67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68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69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70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71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72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73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74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  <format dxfId="75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  <format dxfId="76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77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78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79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80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81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82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83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84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85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86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87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88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89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90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91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92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93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94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95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96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97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98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99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100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101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2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3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104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105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106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107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108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109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110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111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112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113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114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115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116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117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118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119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120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121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122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123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124">
      <pivotArea dataOnly="0" labelOnly="1" fieldPosition="0">
        <references count="1">
          <reference field="0" count="0"/>
        </references>
      </pivotArea>
    </format>
    <format dxfId="125">
      <pivotArea type="origin" dataOnly="0" labelOnly="1" outline="0" fieldPosition="0"/>
    </format>
    <format dxfId="126">
      <pivotArea type="topRight" dataOnly="0" labelOnly="1" outline="0" fieldPosition="0"/>
    </format>
    <format dxfId="127">
      <pivotArea dataOnly="0" labelOnly="1" fieldPosition="0">
        <references count="1">
          <reference field="1" count="1">
            <x v="3"/>
          </reference>
        </references>
      </pivotArea>
    </format>
    <format dxfId="128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29">
      <pivotArea dataOnly="0" labelOnly="1" outline="0" fieldPosition="0">
        <references count="2">
          <reference field="0" count="1">
            <x v="265"/>
          </reference>
          <reference field="2" count="1" selected="0">
            <x v="40"/>
          </reference>
        </references>
      </pivotArea>
    </format>
    <format dxfId="130">
      <pivotArea dataOnly="0" labelOnly="1" outline="0" fieldPosition="0">
        <references count="2">
          <reference field="0" count="1">
            <x v="303"/>
          </reference>
          <reference field="2" count="1" selected="0">
            <x v="40"/>
          </reference>
        </references>
      </pivotArea>
    </format>
    <format dxfId="131">
      <pivotArea dataOnly="0" labelOnly="1" outline="0" fieldPosition="0">
        <references count="2">
          <reference field="0" count="1">
            <x v="311"/>
          </reference>
          <reference field="2" count="1" selected="0">
            <x v="40"/>
          </reference>
        </references>
      </pivotArea>
    </format>
    <format dxfId="132">
      <pivotArea dataOnly="0" labelOnly="1" outline="0" fieldPosition="0">
        <references count="2">
          <reference field="0" count="1">
            <x v="271"/>
          </reference>
          <reference field="2" count="1" selected="0">
            <x v="40"/>
          </reference>
        </references>
      </pivotArea>
    </format>
    <format dxfId="133">
      <pivotArea dataOnly="0" labelOnly="1" outline="0" fieldPosition="0">
        <references count="2">
          <reference field="0" count="1">
            <x v="272"/>
          </reference>
          <reference field="2" count="1" selected="0">
            <x v="40"/>
          </reference>
        </references>
      </pivotArea>
    </format>
    <format dxfId="134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35">
      <pivotArea dataOnly="0" labelOnly="1" outline="0" fieldPosition="0">
        <references count="2">
          <reference field="0" count="1">
            <x v="300"/>
          </reference>
          <reference field="2" count="1" selected="0">
            <x v="40"/>
          </reference>
        </references>
      </pivotArea>
    </format>
    <format dxfId="136">
      <pivotArea dataOnly="0" labelOnly="1" outline="0" fieldPosition="0">
        <references count="2">
          <reference field="0" count="1">
            <x v="310"/>
          </reference>
          <reference field="2" count="1" selected="0">
            <x v="41"/>
          </reference>
        </references>
      </pivotArea>
    </format>
    <format dxfId="137">
      <pivotArea dataOnly="0" labelOnly="1" outline="0" fieldPosition="0">
        <references count="2">
          <reference field="0" count="1">
            <x v="261"/>
          </reference>
          <reference field="2" count="1" selected="0">
            <x v="41"/>
          </reference>
        </references>
      </pivotArea>
    </format>
    <format dxfId="138">
      <pivotArea dataOnly="0" labelOnly="1" outline="0" fieldPosition="0">
        <references count="2">
          <reference field="0" count="1">
            <x v="313"/>
          </reference>
          <reference field="2" count="1" selected="0">
            <x v="41"/>
          </reference>
        </references>
      </pivotArea>
    </format>
    <format dxfId="139">
      <pivotArea dataOnly="0" labelOnly="1" outline="0" fieldPosition="0">
        <references count="2">
          <reference field="0" count="1">
            <x v="232"/>
          </reference>
          <reference field="2" count="1" selected="0">
            <x v="41"/>
          </reference>
        </references>
      </pivotArea>
    </format>
    <format dxfId="140">
      <pivotArea dataOnly="0" labelOnly="1" outline="0" fieldPosition="0">
        <references count="2">
          <reference field="0" count="1">
            <x v="262"/>
          </reference>
          <reference field="2" count="1" selected="0">
            <x v="41"/>
          </reference>
        </references>
      </pivotArea>
    </format>
    <format dxfId="141">
      <pivotArea dataOnly="0" labelOnly="1" outline="0" fieldPosition="0">
        <references count="2">
          <reference field="0" count="1">
            <x v="305"/>
          </reference>
          <reference field="2" count="1" selected="0">
            <x v="41"/>
          </reference>
        </references>
      </pivotArea>
    </format>
    <format dxfId="142">
      <pivotArea dataOnly="0" labelOnly="1" outline="0" fieldPosition="0">
        <references count="2">
          <reference field="0" count="1">
            <x v="264"/>
          </reference>
          <reference field="2" count="1" selected="0">
            <x v="41"/>
          </reference>
        </references>
      </pivotArea>
    </format>
    <format dxfId="143">
      <pivotArea dataOnly="0" labelOnly="1" outline="0" fieldPosition="0">
        <references count="2">
          <reference field="0" count="1">
            <x v="304"/>
          </reference>
          <reference field="2" count="1" selected="0">
            <x v="41"/>
          </reference>
        </references>
      </pivotArea>
    </format>
    <format dxfId="144">
      <pivotArea dataOnly="0" labelOnly="1" outline="0" fieldPosition="0">
        <references count="2">
          <reference field="0" count="1">
            <x v="302"/>
          </reference>
          <reference field="2" count="1" selected="0">
            <x v="41"/>
          </reference>
        </references>
      </pivotArea>
    </format>
    <format dxfId="145">
      <pivotArea dataOnly="0" labelOnly="1" outline="0" fieldPosition="0">
        <references count="2">
          <reference field="0" count="1">
            <x v="308"/>
          </reference>
          <reference field="2" count="1" selected="0">
            <x v="41"/>
          </reference>
        </references>
      </pivotArea>
    </format>
    <format dxfId="146">
      <pivotArea dataOnly="0" labelOnly="1" outline="0" fieldPosition="0">
        <references count="2">
          <reference field="0" count="1">
            <x v="269"/>
          </reference>
          <reference field="2" count="1" selected="0">
            <x v="41"/>
          </reference>
        </references>
      </pivotArea>
    </format>
    <format dxfId="147">
      <pivotArea dataOnly="0" labelOnly="1" outline="0" fieldPosition="0">
        <references count="2">
          <reference field="0" count="1">
            <x v="266"/>
          </reference>
          <reference field="2" count="1" selected="0">
            <x v="41"/>
          </reference>
        </references>
      </pivotArea>
    </format>
    <format dxfId="148">
      <pivotArea dataOnly="0" labelOnly="1" outline="0" fieldPosition="0">
        <references count="2">
          <reference field="0" count="1">
            <x v="274"/>
          </reference>
          <reference field="2" count="1" selected="0">
            <x v="42"/>
          </reference>
        </references>
      </pivotArea>
    </format>
    <format dxfId="149">
      <pivotArea dataOnly="0" labelOnly="1" outline="0" fieldPosition="0">
        <references count="2">
          <reference field="0" count="1">
            <x v="294"/>
          </reference>
          <reference field="2" count="1" selected="0">
            <x v="42"/>
          </reference>
        </references>
      </pivotArea>
    </format>
    <format dxfId="150">
      <pivotArea dataOnly="0" labelOnly="1" outline="0" fieldPosition="0">
        <references count="2">
          <reference field="0" count="1">
            <x v="275"/>
          </reference>
          <reference field="2" count="1" selected="0">
            <x v="42"/>
          </reference>
        </references>
      </pivotArea>
    </format>
    <format dxfId="151">
      <pivotArea dataOnly="0" labelOnly="1" outline="0" fieldPosition="0">
        <references count="2">
          <reference field="0" count="1">
            <x v="276"/>
          </reference>
          <reference field="2" count="1" selected="0">
            <x v="42"/>
          </reference>
        </references>
      </pivotArea>
    </format>
    <format dxfId="152">
      <pivotArea dataOnly="0" labelOnly="1" outline="0" fieldPosition="0">
        <references count="2">
          <reference field="0" count="1">
            <x v="246"/>
          </reference>
          <reference field="2" count="1" selected="0">
            <x v="43"/>
          </reference>
        </references>
      </pivotArea>
    </format>
    <format dxfId="153">
      <pivotArea dataOnly="0" labelOnly="1" outline="0" fieldPosition="0">
        <references count="2">
          <reference field="0" count="1">
            <x v="151"/>
          </reference>
          <reference field="2" count="1" selected="0">
            <x v="43"/>
          </reference>
        </references>
      </pivotArea>
    </format>
    <format dxfId="154">
      <pivotArea dataOnly="0" labelOnly="1" outline="0" fieldPosition="0">
        <references count="2">
          <reference field="0" count="1">
            <x v="278"/>
          </reference>
          <reference field="2" count="1" selected="0">
            <x v="43"/>
          </reference>
        </references>
      </pivotArea>
    </format>
    <format dxfId="155">
      <pivotArea dataOnly="0" labelOnly="1" outline="0" fieldPosition="0">
        <references count="2">
          <reference field="0" count="1">
            <x v="279"/>
          </reference>
          <reference field="2" count="1" selected="0">
            <x v="43"/>
          </reference>
        </references>
      </pivotArea>
    </format>
    <format dxfId="156">
      <pivotArea dataOnly="0" labelOnly="1" outline="0" fieldPosition="0">
        <references count="2">
          <reference field="0" count="1">
            <x v="307"/>
          </reference>
          <reference field="2" count="1" selected="0">
            <x v="43"/>
          </reference>
        </references>
      </pivotArea>
    </format>
    <format dxfId="157">
      <pivotArea dataOnly="0" labelOnly="1" outline="0" fieldPosition="0">
        <references count="2">
          <reference field="0" count="1">
            <x v="280"/>
          </reference>
          <reference field="2" count="1" selected="0">
            <x v="43"/>
          </reference>
        </references>
      </pivotArea>
    </format>
    <format dxfId="158">
      <pivotArea dataOnly="0" labelOnly="1" outline="0" fieldPosition="0">
        <references count="2">
          <reference field="0" count="1">
            <x v="281"/>
          </reference>
          <reference field="2" count="1" selected="0">
            <x v="43"/>
          </reference>
        </references>
      </pivotArea>
    </format>
    <format dxfId="159">
      <pivotArea dataOnly="0" labelOnly="1" outline="0" fieldPosition="0">
        <references count="2">
          <reference field="0" count="1">
            <x v="282"/>
          </reference>
          <reference field="2" count="1" selected="0">
            <x v="43"/>
          </reference>
        </references>
      </pivotArea>
    </format>
    <format dxfId="160">
      <pivotArea dataOnly="0" labelOnly="1" outline="0" fieldPosition="0">
        <references count="2">
          <reference field="0" count="1">
            <x v="306"/>
          </reference>
          <reference field="2" count="1" selected="0">
            <x v="43"/>
          </reference>
        </references>
      </pivotArea>
    </format>
    <format dxfId="161">
      <pivotArea dataOnly="0" labelOnly="1" outline="0" fieldPosition="0">
        <references count="2">
          <reference field="0" count="1">
            <x v="283"/>
          </reference>
          <reference field="2" count="1" selected="0">
            <x v="43"/>
          </reference>
        </references>
      </pivotArea>
    </format>
    <format dxfId="162">
      <pivotArea dataOnly="0" labelOnly="1" outline="0" fieldPosition="0">
        <references count="2">
          <reference field="0" count="1">
            <x v="314"/>
          </reference>
          <reference field="2" count="1" selected="0">
            <x v="43"/>
          </reference>
        </references>
      </pivotArea>
    </format>
    <format dxfId="163">
      <pivotArea dataOnly="0" labelOnly="1" outline="0" fieldPosition="0">
        <references count="2">
          <reference field="0" count="1">
            <x v="205"/>
          </reference>
          <reference field="2" count="1" selected="0">
            <x v="43"/>
          </reference>
        </references>
      </pivotArea>
    </format>
    <format dxfId="164">
      <pivotArea dataOnly="0" labelOnly="1" outline="0" fieldPosition="0">
        <references count="2">
          <reference field="0" count="1">
            <x v="315"/>
          </reference>
          <reference field="2" count="1" selected="0">
            <x v="43"/>
          </reference>
        </references>
      </pivotArea>
    </format>
    <format dxfId="165">
      <pivotArea dataOnly="0" labelOnly="1" outline="0" fieldPosition="0">
        <references count="2">
          <reference field="0" count="1">
            <x v="250"/>
          </reference>
          <reference field="2" count="1" selected="0">
            <x v="43"/>
          </reference>
        </references>
      </pivotArea>
    </format>
    <format dxfId="166">
      <pivotArea dataOnly="0" labelOnly="1" outline="0" fieldPosition="0">
        <references count="2">
          <reference field="0" count="1">
            <x v="285"/>
          </reference>
          <reference field="2" count="1" selected="0">
            <x v="44"/>
          </reference>
        </references>
      </pivotArea>
    </format>
    <format dxfId="167">
      <pivotArea dataOnly="0" labelOnly="1" outline="0" fieldPosition="0">
        <references count="2">
          <reference field="0" count="1">
            <x v="254"/>
          </reference>
          <reference field="2" count="1" selected="0">
            <x v="44"/>
          </reference>
        </references>
      </pivotArea>
    </format>
    <format dxfId="168">
      <pivotArea dataOnly="0" labelOnly="1" outline="0" fieldPosition="0">
        <references count="2">
          <reference field="0" count="1">
            <x v="203"/>
          </reference>
          <reference field="2" count="1" selected="0">
            <x v="45"/>
          </reference>
        </references>
      </pivotArea>
    </format>
    <format dxfId="169">
      <pivotArea dataOnly="0" labelOnly="1" outline="0" fieldPosition="0">
        <references count="2">
          <reference field="0" count="1">
            <x v="259"/>
          </reference>
          <reference field="2" count="1" selected="0">
            <x v="45"/>
          </reference>
        </references>
      </pivotArea>
    </format>
    <format dxfId="170">
      <pivotArea dataOnly="0" labelOnly="1" outline="0" fieldPosition="0">
        <references count="2">
          <reference field="0" count="1">
            <x v="287"/>
          </reference>
          <reference field="2" count="1" selected="0">
            <x v="45"/>
          </reference>
        </references>
      </pivotArea>
    </format>
    <format dxfId="171">
      <pivotArea dataOnly="0" labelOnly="1" outline="0" fieldPosition="0">
        <references count="2">
          <reference field="0" count="1">
            <x v="215"/>
          </reference>
          <reference field="2" count="1" selected="0">
            <x v="45"/>
          </reference>
        </references>
      </pivotArea>
    </format>
    <format dxfId="172">
      <pivotArea dataOnly="0" labelOnly="1" outline="0" fieldPosition="0">
        <references count="2">
          <reference field="0" count="1">
            <x v="288"/>
          </reference>
          <reference field="2" count="1" selected="0">
            <x v="45"/>
          </reference>
        </references>
      </pivotArea>
    </format>
    <format dxfId="173">
      <pivotArea dataOnly="0" labelOnly="1" outline="0" fieldPosition="0">
        <references count="2">
          <reference field="0" count="1">
            <x v="301"/>
          </reference>
          <reference field="2" count="1" selected="0">
            <x v="45"/>
          </reference>
        </references>
      </pivotArea>
    </format>
    <format dxfId="174">
      <pivotArea dataOnly="0" labelOnly="1" outline="0" fieldPosition="0">
        <references count="2">
          <reference field="0" count="1">
            <x v="309"/>
          </reference>
          <reference field="2" count="1" selected="0">
            <x v="45"/>
          </reference>
        </references>
      </pivotArea>
    </format>
  </formats>
  <pivotTableStyleInfo name="PivotStyleMedium2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244" totalsRowShown="0" headerRowDxfId="10">
  <autoFilter ref="A1:G244" xr:uid="{EA533E6B-8108-4D4A-B372-3737A21CD3CD}"/>
  <tableColumns count="7">
    <tableColumn id="1" xr3:uid="{D64DC6DF-B369-4F3A-9E66-173557E5CB57}" name="Nom" dataDxfId="9"/>
    <tableColumn id="2" xr3:uid="{2E53B62E-0821-47EA-9522-F6D64846883A}" name="Cross" dataDxfId="8"/>
    <tableColumn id="6" xr3:uid="{BBA8765F-962C-408B-B60E-9D8D750BD173}" name="Catégorie" dataDxfId="7"/>
    <tableColumn id="3" xr3:uid="{88E819B9-A900-4D56-B0A6-F0ACDDAA55BF}" name="Coefficient" dataDxfId="6">
      <calculatedColumnFormula>INDEX(Tableau2[], MATCH(Résultats[[#This Row],[Cross]],Tableau2[Cross],0), 2)</calculatedColumnFormula>
    </tableColumn>
    <tableColumn id="7" xr3:uid="{320DC3C9-3067-42AD-8B9E-509C7E9C2B83}" name="Nombre de participants" dataDxfId="5"/>
    <tableColumn id="4" xr3:uid="{7DC33333-B67A-463D-A9A1-EFBABFE79BB2}" name="Place" dataDxfId="4"/>
    <tableColumn id="5" xr3:uid="{1B1757A0-A1BE-463B-A231-01F16EC149D5}" name="Points" dataDxfId="3">
      <calculatedColumnFormula>IF(Résultats[[#This Row],[Place]]="-", 0, Résultats[[#This Row],[Coefficient]]*Résultats[[#This Row],[Nombre de participants]]/Résultats[[#This Row],[Place]])</calculatedColumnFormula>
    </tableColumn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763AC-8AC2-45A1-9800-36375AA2151B}" name="Tableau2" displayName="Tableau2" ref="A1:B6" totalsRowShown="0" headerRowDxfId="2">
  <autoFilter ref="A1:B6" xr:uid="{DBB67784-FB16-4E34-877B-90AE7D2EA1DF}"/>
  <tableColumns count="2">
    <tableColumn id="1" xr3:uid="{BA6CA2E5-68EC-4973-9E79-3BD5E2E1FBDB}" name="Cross" dataDxfId="1"/>
    <tableColumn id="2" xr3:uid="{5CAA8A53-AA29-4E95-BEC9-B9699DC5A8EF}" name="Coefficien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>
    <pageSetUpPr fitToPage="1"/>
  </sheetPr>
  <dimension ref="A1:M182"/>
  <sheetViews>
    <sheetView tabSelected="1" zoomScaleNormal="100" workbookViewId="0">
      <pane xSplit="1" ySplit="5" topLeftCell="B6" activePane="bottomRight" state="frozen"/>
      <selection pane="bottomRight" sqref="A1:G3"/>
      <selection pane="bottomLeft" activeCell="A6" sqref="A6"/>
      <selection pane="topRight" activeCell="B1" sqref="B1"/>
    </sheetView>
  </sheetViews>
  <sheetFormatPr defaultColWidth="10.7109375" defaultRowHeight="14.45"/>
  <cols>
    <col min="1" max="1" width="35.7109375" customWidth="1"/>
    <col min="2" max="4" width="9.28515625" style="2" customWidth="1"/>
    <col min="5" max="12" width="9.28515625" customWidth="1"/>
  </cols>
  <sheetData>
    <row r="1" spans="1:13" ht="14.45" customHeight="1">
      <c r="A1" s="14" t="s">
        <v>0</v>
      </c>
      <c r="B1" s="14"/>
      <c r="C1" s="14"/>
      <c r="D1" s="14"/>
      <c r="E1" s="14"/>
      <c r="F1" s="14"/>
      <c r="G1" s="14"/>
      <c r="H1" s="9"/>
      <c r="I1" s="9"/>
      <c r="J1" s="9"/>
      <c r="K1" s="9"/>
      <c r="L1" s="9"/>
    </row>
    <row r="2" spans="1:13" ht="14.45" customHeight="1">
      <c r="A2" s="14"/>
      <c r="B2" s="14"/>
      <c r="C2" s="14"/>
      <c r="D2" s="14"/>
      <c r="E2" s="14"/>
      <c r="F2" s="14"/>
      <c r="G2" s="14"/>
      <c r="H2" s="9"/>
      <c r="I2" s="9"/>
      <c r="J2" s="9"/>
      <c r="K2" s="9"/>
      <c r="L2" s="9"/>
    </row>
    <row r="3" spans="1:13" ht="14.45" customHeight="1">
      <c r="A3" s="14"/>
      <c r="B3" s="14"/>
      <c r="C3" s="14"/>
      <c r="D3" s="14"/>
      <c r="E3" s="14"/>
      <c r="F3" s="14"/>
      <c r="G3" s="14"/>
      <c r="H3" s="9"/>
      <c r="I3" s="9"/>
      <c r="J3" s="9"/>
      <c r="K3" s="9"/>
      <c r="L3" s="9"/>
    </row>
    <row r="4" spans="1:13" ht="15">
      <c r="A4" s="11" t="s">
        <v>1</v>
      </c>
      <c r="B4"/>
      <c r="C4" s="12"/>
      <c r="D4" s="12"/>
      <c r="E4" s="12"/>
      <c r="F4" s="12"/>
      <c r="G4" s="12"/>
    </row>
    <row r="5" spans="1:13" s="8" customFormat="1" ht="30.75">
      <c r="A5"/>
      <c r="B5" s="1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/>
      <c r="I5"/>
      <c r="J5"/>
      <c r="K5"/>
      <c r="L5"/>
    </row>
    <row r="6" spans="1:13">
      <c r="A6" s="1" t="s">
        <v>8</v>
      </c>
      <c r="B6" s="4"/>
      <c r="C6" s="4"/>
      <c r="D6" s="4"/>
      <c r="E6" s="4"/>
      <c r="F6" s="4"/>
      <c r="G6" s="4"/>
    </row>
    <row r="7" spans="1:13">
      <c r="A7" s="10" t="s">
        <v>9</v>
      </c>
      <c r="B7" s="4">
        <v>2.2272727272727271</v>
      </c>
      <c r="C7" s="4">
        <v>7.1499999999999995</v>
      </c>
      <c r="D7" s="4">
        <v>2.2857142857142856</v>
      </c>
      <c r="E7" s="4" t="s">
        <v>10</v>
      </c>
      <c r="F7" s="4">
        <v>2.3125</v>
      </c>
      <c r="G7" s="4">
        <v>13.975487012987013</v>
      </c>
      <c r="M7" s="7"/>
    </row>
    <row r="8" spans="1:13">
      <c r="A8" s="10" t="s">
        <v>11</v>
      </c>
      <c r="B8" s="4">
        <v>1.8846153846153846</v>
      </c>
      <c r="C8" s="4">
        <v>3.0642857142857141</v>
      </c>
      <c r="D8" s="4" t="s">
        <v>10</v>
      </c>
      <c r="E8" s="4" t="s">
        <v>10</v>
      </c>
      <c r="F8" s="4">
        <v>1.5416666666666667</v>
      </c>
      <c r="G8" s="4">
        <v>6.4905677655677652</v>
      </c>
    </row>
    <row r="9" spans="1:13">
      <c r="A9" s="10" t="s">
        <v>12</v>
      </c>
      <c r="B9" s="4">
        <v>1.75</v>
      </c>
      <c r="C9" s="4">
        <v>2.0926829268292684</v>
      </c>
      <c r="D9" s="4" t="s">
        <v>10</v>
      </c>
      <c r="E9" s="4" t="s">
        <v>10</v>
      </c>
      <c r="F9" s="4">
        <v>1.48</v>
      </c>
      <c r="G9" s="4">
        <v>5.3226829268292679</v>
      </c>
    </row>
    <row r="10" spans="1:13">
      <c r="A10" s="10" t="s">
        <v>13</v>
      </c>
      <c r="B10" s="4">
        <v>1.3103448275862069</v>
      </c>
      <c r="C10" s="4">
        <v>1.4857142857142858</v>
      </c>
      <c r="D10" s="4" t="s">
        <v>10</v>
      </c>
      <c r="E10" s="4" t="s">
        <v>10</v>
      </c>
      <c r="F10" s="4">
        <v>1.75</v>
      </c>
      <c r="G10" s="4">
        <v>4.5460591133004922</v>
      </c>
    </row>
    <row r="11" spans="1:13">
      <c r="A11" s="10" t="s">
        <v>14</v>
      </c>
      <c r="B11" s="4">
        <v>1.3243243243243243</v>
      </c>
      <c r="C11" s="4">
        <v>1.4065573770491804</v>
      </c>
      <c r="D11" s="4" t="s">
        <v>10</v>
      </c>
      <c r="E11" s="4" t="s">
        <v>10</v>
      </c>
      <c r="F11" s="4">
        <v>1.3214285714285714</v>
      </c>
      <c r="G11" s="4">
        <v>4.0523102728020763</v>
      </c>
    </row>
    <row r="12" spans="1:13">
      <c r="A12" s="10" t="s">
        <v>15</v>
      </c>
      <c r="B12" s="4">
        <v>1.1951219512195121</v>
      </c>
      <c r="C12" s="4">
        <v>1.6823529411764706</v>
      </c>
      <c r="D12" s="4" t="s">
        <v>10</v>
      </c>
      <c r="E12" s="4" t="s">
        <v>10</v>
      </c>
      <c r="F12" s="4" t="s">
        <v>10</v>
      </c>
      <c r="G12" s="4">
        <v>2.8774748923959828</v>
      </c>
    </row>
    <row r="13" spans="1:13">
      <c r="A13" s="15" t="s">
        <v>16</v>
      </c>
      <c r="B13" s="4" t="s">
        <v>10</v>
      </c>
      <c r="C13" s="4" t="s">
        <v>10</v>
      </c>
      <c r="D13" s="4">
        <v>2.6666666666666665</v>
      </c>
      <c r="E13" s="4" t="s">
        <v>10</v>
      </c>
      <c r="F13" s="4" t="s">
        <v>10</v>
      </c>
      <c r="G13" s="4">
        <v>2.6666666666666665</v>
      </c>
    </row>
    <row r="14" spans="1:13">
      <c r="A14" s="15" t="s">
        <v>17</v>
      </c>
      <c r="B14" s="4" t="s">
        <v>10</v>
      </c>
      <c r="C14" s="4">
        <v>2.08</v>
      </c>
      <c r="D14" s="4" t="s">
        <v>10</v>
      </c>
      <c r="E14" s="4" t="s">
        <v>10</v>
      </c>
      <c r="F14" s="4" t="s">
        <v>10</v>
      </c>
      <c r="G14" s="4">
        <v>2.08</v>
      </c>
    </row>
    <row r="15" spans="1:13">
      <c r="A15" s="15" t="s">
        <v>18</v>
      </c>
      <c r="B15" s="4" t="s">
        <v>10</v>
      </c>
      <c r="C15" s="4">
        <v>1.95</v>
      </c>
      <c r="D15" s="4" t="s">
        <v>10</v>
      </c>
      <c r="E15" s="4" t="s">
        <v>10</v>
      </c>
      <c r="F15" s="4" t="s">
        <v>10</v>
      </c>
      <c r="G15" s="4">
        <v>1.95</v>
      </c>
    </row>
    <row r="16" spans="1:13">
      <c r="A16" s="15" t="s">
        <v>19</v>
      </c>
      <c r="B16" s="4" t="s">
        <v>10</v>
      </c>
      <c r="C16" s="4">
        <v>1.6188679245283017</v>
      </c>
      <c r="D16" s="4" t="s">
        <v>10</v>
      </c>
      <c r="E16" s="4" t="s">
        <v>10</v>
      </c>
      <c r="F16" s="4" t="s">
        <v>10</v>
      </c>
      <c r="G16" s="4">
        <v>1.6188679245283017</v>
      </c>
    </row>
    <row r="17" spans="1:7">
      <c r="A17" s="15" t="s">
        <v>20</v>
      </c>
      <c r="B17" s="4" t="s">
        <v>10</v>
      </c>
      <c r="C17" s="4">
        <v>1.361904761904762</v>
      </c>
      <c r="D17" s="4" t="s">
        <v>10</v>
      </c>
      <c r="E17" s="4" t="s">
        <v>10</v>
      </c>
      <c r="F17" s="4" t="s">
        <v>10</v>
      </c>
      <c r="G17" s="4">
        <v>1.361904761904762</v>
      </c>
    </row>
    <row r="18" spans="1:7">
      <c r="A18" s="15" t="s">
        <v>21</v>
      </c>
      <c r="B18" s="4" t="s">
        <v>10</v>
      </c>
      <c r="C18" s="4">
        <v>1.340625</v>
      </c>
      <c r="D18" s="4" t="s">
        <v>10</v>
      </c>
      <c r="E18" s="4" t="s">
        <v>10</v>
      </c>
      <c r="F18" s="4" t="s">
        <v>10</v>
      </c>
      <c r="G18" s="4">
        <v>1.340625</v>
      </c>
    </row>
    <row r="19" spans="1:7">
      <c r="A19" s="1" t="s">
        <v>22</v>
      </c>
      <c r="B19" s="4"/>
      <c r="C19" s="4"/>
      <c r="D19" s="4"/>
      <c r="E19" s="4"/>
      <c r="F19" s="4"/>
      <c r="G19" s="4"/>
    </row>
    <row r="20" spans="1:7">
      <c r="A20" s="10" t="s">
        <v>23</v>
      </c>
      <c r="B20" s="4">
        <v>9.5</v>
      </c>
      <c r="C20" s="4">
        <v>13.866666666666667</v>
      </c>
      <c r="D20" s="4">
        <v>11.5</v>
      </c>
      <c r="E20" s="4" t="s">
        <v>10</v>
      </c>
      <c r="F20" s="4" t="s">
        <v>10</v>
      </c>
      <c r="G20" s="4">
        <v>34.866666666666667</v>
      </c>
    </row>
    <row r="21" spans="1:7">
      <c r="A21" s="10" t="s">
        <v>24</v>
      </c>
      <c r="B21" s="4">
        <v>3.7692307692307692</v>
      </c>
      <c r="C21" s="4">
        <v>6.1285714285714281</v>
      </c>
      <c r="D21" s="4" t="s">
        <v>10</v>
      </c>
      <c r="E21" s="4" t="s">
        <v>10</v>
      </c>
      <c r="F21" s="4">
        <v>2.1764705882352939</v>
      </c>
      <c r="G21" s="4">
        <v>12.07427278603749</v>
      </c>
    </row>
    <row r="22" spans="1:7">
      <c r="A22" s="10" t="s">
        <v>25</v>
      </c>
      <c r="B22" s="4">
        <v>2.8823529411764706</v>
      </c>
      <c r="C22" s="4" t="s">
        <v>10</v>
      </c>
      <c r="D22" s="4" t="s">
        <v>10</v>
      </c>
      <c r="E22" s="4">
        <v>2.9296875</v>
      </c>
      <c r="F22" s="4">
        <v>3.3636363636363638</v>
      </c>
      <c r="G22" s="4">
        <v>9.1756768048128343</v>
      </c>
    </row>
    <row r="23" spans="1:7">
      <c r="A23" s="10" t="s">
        <v>26</v>
      </c>
      <c r="B23" s="4">
        <v>4.75</v>
      </c>
      <c r="C23" s="4" t="s">
        <v>10</v>
      </c>
      <c r="D23" s="4">
        <v>3.8333333333333335</v>
      </c>
      <c r="E23" s="4" t="s">
        <v>10</v>
      </c>
      <c r="F23" s="4" t="s">
        <v>10</v>
      </c>
      <c r="G23" s="4">
        <v>8.5833333333333339</v>
      </c>
    </row>
    <row r="24" spans="1:7">
      <c r="A24" s="10" t="s">
        <v>27</v>
      </c>
      <c r="B24" s="4">
        <v>1.2564102564102564</v>
      </c>
      <c r="C24" s="4">
        <v>2.6812499999999999</v>
      </c>
      <c r="D24" s="4">
        <v>2.1333333333333333</v>
      </c>
      <c r="E24" s="4" t="s">
        <v>10</v>
      </c>
      <c r="F24" s="4">
        <v>1.4230769230769231</v>
      </c>
      <c r="G24" s="4">
        <v>7.494070512820513</v>
      </c>
    </row>
    <row r="25" spans="1:7">
      <c r="A25" s="15" t="s">
        <v>28</v>
      </c>
      <c r="B25" s="4" t="s">
        <v>10</v>
      </c>
      <c r="C25" s="4">
        <v>6.9333333333333336</v>
      </c>
      <c r="D25" s="4" t="s">
        <v>10</v>
      </c>
      <c r="E25" s="4" t="s">
        <v>10</v>
      </c>
      <c r="F25" s="4" t="s">
        <v>10</v>
      </c>
      <c r="G25" s="4">
        <v>6.9333333333333336</v>
      </c>
    </row>
    <row r="26" spans="1:7">
      <c r="A26" s="10" t="s">
        <v>29</v>
      </c>
      <c r="B26" s="4" t="s">
        <v>10</v>
      </c>
      <c r="C26" s="4">
        <v>4.7666666666666666</v>
      </c>
      <c r="D26" s="4" t="s">
        <v>10</v>
      </c>
      <c r="E26" s="4" t="s">
        <v>10</v>
      </c>
      <c r="F26" s="4">
        <v>1.9473684210526316</v>
      </c>
      <c r="G26" s="4">
        <v>6.7140350877192985</v>
      </c>
    </row>
    <row r="27" spans="1:7">
      <c r="A27" s="10" t="s">
        <v>30</v>
      </c>
      <c r="B27" s="4">
        <v>2.7222222222222223</v>
      </c>
      <c r="C27" s="4">
        <v>3.9</v>
      </c>
      <c r="D27" s="4" t="s">
        <v>10</v>
      </c>
      <c r="E27" s="4" t="s">
        <v>10</v>
      </c>
      <c r="F27" s="4" t="s">
        <v>10</v>
      </c>
      <c r="G27" s="4">
        <v>6.6222222222222218</v>
      </c>
    </row>
    <row r="28" spans="1:7">
      <c r="A28" s="10" t="s">
        <v>31</v>
      </c>
      <c r="B28" s="4">
        <v>2.9230769230769229</v>
      </c>
      <c r="C28" s="4">
        <v>3.4666666666666668</v>
      </c>
      <c r="D28" s="4" t="s">
        <v>10</v>
      </c>
      <c r="E28" s="4" t="s">
        <v>10</v>
      </c>
      <c r="F28" s="4" t="s">
        <v>10</v>
      </c>
      <c r="G28" s="4">
        <v>6.3897435897435901</v>
      </c>
    </row>
    <row r="29" spans="1:7">
      <c r="A29" s="10" t="s">
        <v>32</v>
      </c>
      <c r="B29" s="4">
        <v>1.6896551724137931</v>
      </c>
      <c r="C29" s="4">
        <v>1.95</v>
      </c>
      <c r="D29" s="4" t="s">
        <v>10</v>
      </c>
      <c r="E29" s="4">
        <v>1.6741071428571428</v>
      </c>
      <c r="F29" s="4">
        <v>1.0571428571428572</v>
      </c>
      <c r="G29" s="4">
        <v>6.3709051724137922</v>
      </c>
    </row>
    <row r="30" spans="1:7">
      <c r="A30" s="10" t="s">
        <v>33</v>
      </c>
      <c r="B30" s="4" t="s">
        <v>10</v>
      </c>
      <c r="C30" s="4">
        <v>2.6</v>
      </c>
      <c r="D30" s="4">
        <v>2.2999999999999998</v>
      </c>
      <c r="E30" s="4" t="s">
        <v>10</v>
      </c>
      <c r="F30" s="4">
        <v>1.4</v>
      </c>
      <c r="G30" s="4">
        <v>6.3000000000000007</v>
      </c>
    </row>
    <row r="31" spans="1:7">
      <c r="A31" s="10" t="s">
        <v>34</v>
      </c>
      <c r="B31" s="4" t="s">
        <v>10</v>
      </c>
      <c r="C31" s="4">
        <v>2.3189189189189188</v>
      </c>
      <c r="D31" s="4">
        <v>1.7777777777777777</v>
      </c>
      <c r="E31" s="4" t="s">
        <v>10</v>
      </c>
      <c r="F31" s="4">
        <v>1.2333333333333334</v>
      </c>
      <c r="G31" s="4">
        <v>5.3300300300300298</v>
      </c>
    </row>
    <row r="32" spans="1:7">
      <c r="A32" s="15" t="s">
        <v>35</v>
      </c>
      <c r="B32" s="4" t="s">
        <v>10</v>
      </c>
      <c r="C32" s="4">
        <v>4.6222222222222227</v>
      </c>
      <c r="D32" s="4" t="s">
        <v>10</v>
      </c>
      <c r="E32" s="4" t="s">
        <v>10</v>
      </c>
      <c r="F32" s="4" t="s">
        <v>10</v>
      </c>
      <c r="G32" s="4">
        <v>4.6222222222222227</v>
      </c>
    </row>
    <row r="33" spans="1:7">
      <c r="A33" s="15" t="s">
        <v>36</v>
      </c>
      <c r="B33" s="4" t="s">
        <v>10</v>
      </c>
      <c r="C33" s="4" t="s">
        <v>10</v>
      </c>
      <c r="D33" s="4" t="s">
        <v>10</v>
      </c>
      <c r="E33" s="4" t="s">
        <v>10</v>
      </c>
      <c r="F33" s="4">
        <v>3.5</v>
      </c>
      <c r="G33" s="4">
        <v>3.5</v>
      </c>
    </row>
    <row r="34" spans="1:7">
      <c r="A34" s="15" t="s">
        <v>37</v>
      </c>
      <c r="B34" s="4">
        <v>3.4545454545454546</v>
      </c>
      <c r="C34" s="4" t="s">
        <v>10</v>
      </c>
      <c r="D34" s="4" t="s">
        <v>10</v>
      </c>
      <c r="E34" s="4" t="s">
        <v>10</v>
      </c>
      <c r="F34" s="4" t="s">
        <v>10</v>
      </c>
      <c r="G34" s="4">
        <v>3.4545454545454546</v>
      </c>
    </row>
    <row r="35" spans="1:7">
      <c r="A35" s="10" t="s">
        <v>38</v>
      </c>
      <c r="B35" s="4">
        <v>1.4615384615384615</v>
      </c>
      <c r="C35" s="4">
        <v>1.980952380952381</v>
      </c>
      <c r="D35" s="4" t="s">
        <v>10</v>
      </c>
      <c r="E35" s="4" t="s">
        <v>10</v>
      </c>
      <c r="F35" s="4" t="s">
        <v>10</v>
      </c>
      <c r="G35" s="4">
        <v>3.4424908424908427</v>
      </c>
    </row>
    <row r="36" spans="1:7">
      <c r="A36" s="10" t="s">
        <v>39</v>
      </c>
      <c r="B36" s="4">
        <v>1.1395348837209303</v>
      </c>
      <c r="C36" s="4">
        <v>2.0926829268292684</v>
      </c>
      <c r="D36" s="4" t="s">
        <v>10</v>
      </c>
      <c r="E36" s="4" t="s">
        <v>10</v>
      </c>
      <c r="F36" s="4" t="s">
        <v>10</v>
      </c>
      <c r="G36" s="4">
        <v>3.2322178105501989</v>
      </c>
    </row>
    <row r="37" spans="1:7">
      <c r="A37" s="10" t="s">
        <v>40</v>
      </c>
      <c r="B37" s="4">
        <v>1.2666666666666666</v>
      </c>
      <c r="C37" s="4">
        <v>1.7333333333333334</v>
      </c>
      <c r="D37" s="4" t="s">
        <v>10</v>
      </c>
      <c r="E37" s="4" t="s">
        <v>10</v>
      </c>
      <c r="F37" s="4" t="s">
        <v>10</v>
      </c>
      <c r="G37" s="4">
        <v>3</v>
      </c>
    </row>
    <row r="38" spans="1:7">
      <c r="A38" s="15" t="s">
        <v>41</v>
      </c>
      <c r="B38" s="4" t="s">
        <v>10</v>
      </c>
      <c r="C38" s="4">
        <v>2.9714285714285715</v>
      </c>
      <c r="D38" s="4" t="s">
        <v>10</v>
      </c>
      <c r="E38" s="4" t="s">
        <v>10</v>
      </c>
      <c r="F38" s="4" t="s">
        <v>10</v>
      </c>
      <c r="G38" s="4">
        <v>2.9714285714285715</v>
      </c>
    </row>
    <row r="39" spans="1:7">
      <c r="A39" s="15" t="s">
        <v>42</v>
      </c>
      <c r="B39" s="4" t="s">
        <v>10</v>
      </c>
      <c r="C39" s="4">
        <v>2.5235294117647058</v>
      </c>
      <c r="D39" s="4" t="s">
        <v>10</v>
      </c>
      <c r="E39" s="4" t="s">
        <v>10</v>
      </c>
      <c r="F39" s="4" t="s">
        <v>10</v>
      </c>
      <c r="G39" s="4">
        <v>2.5235294117647058</v>
      </c>
    </row>
    <row r="40" spans="1:7">
      <c r="A40" s="10" t="s">
        <v>43</v>
      </c>
      <c r="B40" s="4" t="s">
        <v>10</v>
      </c>
      <c r="C40" s="4">
        <v>1.3838709677419354</v>
      </c>
      <c r="D40" s="4" t="s">
        <v>10</v>
      </c>
      <c r="E40" s="4" t="s">
        <v>10</v>
      </c>
      <c r="F40" s="4">
        <v>1.088235294117647</v>
      </c>
      <c r="G40" s="4">
        <v>2.4721062618595822</v>
      </c>
    </row>
    <row r="41" spans="1:7">
      <c r="A41" s="10" t="s">
        <v>44</v>
      </c>
      <c r="B41" s="4">
        <v>1.0555555555555556</v>
      </c>
      <c r="C41" s="4">
        <v>1.3419354838709678</v>
      </c>
      <c r="D41" s="4" t="s">
        <v>10</v>
      </c>
      <c r="E41" s="4" t="s">
        <v>10</v>
      </c>
      <c r="F41" s="4" t="s">
        <v>10</v>
      </c>
      <c r="G41" s="4">
        <v>2.3974910394265234</v>
      </c>
    </row>
    <row r="42" spans="1:7">
      <c r="A42" s="15" t="s">
        <v>45</v>
      </c>
      <c r="B42" s="4" t="s">
        <v>10</v>
      </c>
      <c r="C42" s="4">
        <v>2.1894736842105265</v>
      </c>
      <c r="D42" s="4" t="s">
        <v>10</v>
      </c>
      <c r="E42" s="4" t="s">
        <v>10</v>
      </c>
      <c r="F42" s="4" t="s">
        <v>10</v>
      </c>
      <c r="G42" s="4">
        <v>2.1894736842105265</v>
      </c>
    </row>
    <row r="43" spans="1:7">
      <c r="A43" s="15" t="s">
        <v>46</v>
      </c>
      <c r="B43" s="4" t="s">
        <v>10</v>
      </c>
      <c r="C43" s="4">
        <v>1.716</v>
      </c>
      <c r="D43" s="4" t="s">
        <v>10</v>
      </c>
      <c r="E43" s="4" t="s">
        <v>10</v>
      </c>
      <c r="F43" s="4" t="s">
        <v>10</v>
      </c>
      <c r="G43" s="4">
        <v>1.716</v>
      </c>
    </row>
    <row r="44" spans="1:7">
      <c r="A44" s="15" t="s">
        <v>47</v>
      </c>
      <c r="B44" s="4" t="s">
        <v>10</v>
      </c>
      <c r="C44" s="4">
        <v>1.65</v>
      </c>
      <c r="D44" s="4" t="s">
        <v>10</v>
      </c>
      <c r="E44" s="4" t="s">
        <v>10</v>
      </c>
      <c r="F44" s="4" t="s">
        <v>10</v>
      </c>
      <c r="G44" s="4">
        <v>1.65</v>
      </c>
    </row>
    <row r="45" spans="1:7">
      <c r="A45" s="15" t="s">
        <v>48</v>
      </c>
      <c r="B45" s="4" t="s">
        <v>10</v>
      </c>
      <c r="C45" s="4">
        <v>1.5052631578947369</v>
      </c>
      <c r="D45" s="4" t="s">
        <v>10</v>
      </c>
      <c r="E45" s="4" t="s">
        <v>10</v>
      </c>
      <c r="F45" s="4" t="s">
        <v>10</v>
      </c>
      <c r="G45" s="4">
        <v>1.5052631578947369</v>
      </c>
    </row>
    <row r="46" spans="1:7">
      <c r="A46" s="15" t="s">
        <v>49</v>
      </c>
      <c r="B46" s="4" t="s">
        <v>10</v>
      </c>
      <c r="C46" s="4">
        <v>1.4793103448275862</v>
      </c>
      <c r="D46" s="4" t="s">
        <v>10</v>
      </c>
      <c r="E46" s="4" t="s">
        <v>10</v>
      </c>
      <c r="F46" s="4" t="s">
        <v>10</v>
      </c>
      <c r="G46" s="4">
        <v>1.4793103448275862</v>
      </c>
    </row>
    <row r="47" spans="1:7">
      <c r="A47" s="15" t="s">
        <v>50</v>
      </c>
      <c r="B47" s="4" t="s">
        <v>10</v>
      </c>
      <c r="C47" s="4">
        <v>1.4344827586206896</v>
      </c>
      <c r="D47" s="4" t="s">
        <v>10</v>
      </c>
      <c r="E47" s="4" t="s">
        <v>10</v>
      </c>
      <c r="F47" s="4" t="s">
        <v>10</v>
      </c>
      <c r="G47" s="4">
        <v>1.4344827586206896</v>
      </c>
    </row>
    <row r="48" spans="1:7">
      <c r="A48" s="1" t="s">
        <v>51</v>
      </c>
      <c r="B48" s="4"/>
      <c r="C48" s="4"/>
      <c r="D48" s="4"/>
      <c r="E48" s="4"/>
      <c r="F48" s="4"/>
      <c r="G48" s="4"/>
    </row>
    <row r="49" spans="1:7">
      <c r="A49" s="10" t="s">
        <v>52</v>
      </c>
      <c r="B49" s="4" t="s">
        <v>10</v>
      </c>
      <c r="C49" s="4">
        <v>9.75</v>
      </c>
      <c r="D49" s="4" t="s">
        <v>10</v>
      </c>
      <c r="E49" s="4" t="s">
        <v>10</v>
      </c>
      <c r="F49" s="4">
        <v>28</v>
      </c>
      <c r="G49" s="4">
        <v>37.75</v>
      </c>
    </row>
    <row r="50" spans="1:7">
      <c r="A50" s="10" t="s">
        <v>53</v>
      </c>
      <c r="B50" s="4">
        <v>2.4444444444444446</v>
      </c>
      <c r="C50" s="4">
        <v>3.9</v>
      </c>
      <c r="D50" s="4">
        <v>2.0833333333333335</v>
      </c>
      <c r="E50" s="4" t="s">
        <v>10</v>
      </c>
      <c r="F50" s="4">
        <v>1.3333333333333333</v>
      </c>
      <c r="G50" s="4">
        <v>9.7611111111111128</v>
      </c>
    </row>
    <row r="51" spans="1:7">
      <c r="A51" s="10" t="s">
        <v>54</v>
      </c>
      <c r="B51" s="4">
        <v>2</v>
      </c>
      <c r="C51" s="4">
        <v>2.25</v>
      </c>
      <c r="D51" s="4" t="s">
        <v>10</v>
      </c>
      <c r="E51" s="4" t="s">
        <v>10</v>
      </c>
      <c r="F51" s="4" t="s">
        <v>10</v>
      </c>
      <c r="G51" s="4">
        <v>4.25</v>
      </c>
    </row>
    <row r="52" spans="1:7">
      <c r="A52" s="10" t="s">
        <v>55</v>
      </c>
      <c r="B52" s="4">
        <v>1.2571428571428571</v>
      </c>
      <c r="C52" s="4">
        <v>1.5810810810810811</v>
      </c>
      <c r="D52" s="4">
        <v>1.25</v>
      </c>
      <c r="E52" s="4" t="s">
        <v>10</v>
      </c>
      <c r="F52" s="4" t="s">
        <v>10</v>
      </c>
      <c r="G52" s="4">
        <v>4.0882239382239387</v>
      </c>
    </row>
    <row r="53" spans="1:7">
      <c r="A53" s="10" t="s">
        <v>56</v>
      </c>
      <c r="B53" s="4">
        <v>1.1000000000000001</v>
      </c>
      <c r="C53" s="4">
        <v>1.5</v>
      </c>
      <c r="D53" s="4" t="s">
        <v>10</v>
      </c>
      <c r="E53" s="4">
        <v>1.2980769230769231</v>
      </c>
      <c r="F53" s="4" t="s">
        <v>10</v>
      </c>
      <c r="G53" s="4">
        <v>3.898076923076923</v>
      </c>
    </row>
    <row r="54" spans="1:7">
      <c r="A54" s="10" t="s">
        <v>57</v>
      </c>
      <c r="B54" s="4" t="s">
        <v>10</v>
      </c>
      <c r="C54" s="4">
        <v>1.95</v>
      </c>
      <c r="D54" s="4">
        <v>1.7857142857142858</v>
      </c>
      <c r="E54" s="4" t="s">
        <v>10</v>
      </c>
      <c r="F54" s="4" t="s">
        <v>10</v>
      </c>
      <c r="G54" s="4">
        <v>3.7357142857142858</v>
      </c>
    </row>
    <row r="55" spans="1:7">
      <c r="A55" s="15" t="s">
        <v>58</v>
      </c>
      <c r="B55" s="4" t="s">
        <v>10</v>
      </c>
      <c r="C55" s="4">
        <v>3.0789473684210527</v>
      </c>
      <c r="D55" s="4" t="s">
        <v>10</v>
      </c>
      <c r="E55" s="4" t="s">
        <v>10</v>
      </c>
      <c r="F55" s="4" t="s">
        <v>10</v>
      </c>
      <c r="G55" s="4">
        <v>3.0789473684210527</v>
      </c>
    </row>
    <row r="56" spans="1:7">
      <c r="A56" s="15" t="s">
        <v>59</v>
      </c>
      <c r="B56" s="4" t="s">
        <v>10</v>
      </c>
      <c r="C56" s="4" t="s">
        <v>10</v>
      </c>
      <c r="D56" s="4">
        <v>2.7777777777777777</v>
      </c>
      <c r="E56" s="4" t="s">
        <v>10</v>
      </c>
      <c r="F56" s="4" t="s">
        <v>10</v>
      </c>
      <c r="G56" s="4">
        <v>2.7777777777777777</v>
      </c>
    </row>
    <row r="57" spans="1:7">
      <c r="A57" s="15" t="s">
        <v>60</v>
      </c>
      <c r="B57" s="4" t="s">
        <v>10</v>
      </c>
      <c r="C57" s="4">
        <v>2.34</v>
      </c>
      <c r="D57" s="4" t="s">
        <v>10</v>
      </c>
      <c r="E57" s="4" t="s">
        <v>10</v>
      </c>
      <c r="F57" s="4" t="s">
        <v>10</v>
      </c>
      <c r="G57" s="4">
        <v>2.34</v>
      </c>
    </row>
    <row r="58" spans="1:7">
      <c r="A58" s="15" t="s">
        <v>61</v>
      </c>
      <c r="B58" s="4" t="s">
        <v>10</v>
      </c>
      <c r="C58" s="4">
        <v>1.3295454545454546</v>
      </c>
      <c r="D58" s="4" t="s">
        <v>10</v>
      </c>
      <c r="E58" s="4" t="s">
        <v>10</v>
      </c>
      <c r="F58" s="4" t="s">
        <v>10</v>
      </c>
      <c r="G58" s="4">
        <v>1.3295454545454546</v>
      </c>
    </row>
    <row r="59" spans="1:7">
      <c r="A59" s="1" t="s">
        <v>62</v>
      </c>
      <c r="B59" s="4"/>
      <c r="C59" s="4"/>
      <c r="D59" s="4"/>
      <c r="E59" s="4"/>
      <c r="F59" s="4"/>
      <c r="G59" s="4"/>
    </row>
    <row r="60" spans="1:7">
      <c r="A60" s="10" t="s">
        <v>63</v>
      </c>
      <c r="B60" s="4">
        <v>31.5</v>
      </c>
      <c r="C60" s="4">
        <v>37.050000000000004</v>
      </c>
      <c r="D60" s="4">
        <v>19</v>
      </c>
      <c r="E60" s="4">
        <v>7.875</v>
      </c>
      <c r="F60" s="4">
        <v>19.5</v>
      </c>
      <c r="G60" s="4">
        <v>114.92500000000001</v>
      </c>
    </row>
    <row r="61" spans="1:7">
      <c r="A61" s="10" t="s">
        <v>64</v>
      </c>
      <c r="B61" s="4">
        <v>6.3</v>
      </c>
      <c r="C61" s="4">
        <v>9.2625000000000011</v>
      </c>
      <c r="D61" s="4">
        <v>12.666666666666666</v>
      </c>
      <c r="E61" s="4">
        <v>9.84375</v>
      </c>
      <c r="F61" s="4">
        <v>7.8</v>
      </c>
      <c r="G61" s="4">
        <v>45.872916666666661</v>
      </c>
    </row>
    <row r="62" spans="1:7">
      <c r="A62" s="10" t="s">
        <v>65</v>
      </c>
      <c r="B62" s="4">
        <v>2.25</v>
      </c>
      <c r="C62" s="4">
        <v>5.7000000000000011</v>
      </c>
      <c r="D62" s="4">
        <v>3.1666666666666665</v>
      </c>
      <c r="E62" s="4">
        <v>2.7205882352941178</v>
      </c>
      <c r="F62" s="4">
        <v>3.5454545454545454</v>
      </c>
      <c r="G62" s="4">
        <v>17.38270944741533</v>
      </c>
    </row>
    <row r="63" spans="1:7">
      <c r="A63" s="10" t="s">
        <v>66</v>
      </c>
      <c r="B63" s="4">
        <v>4.5</v>
      </c>
      <c r="C63" s="4">
        <v>7.410000000000001</v>
      </c>
      <c r="D63" s="4">
        <v>2.9230769230769229</v>
      </c>
      <c r="E63" s="4" t="s">
        <v>10</v>
      </c>
      <c r="F63" s="4">
        <v>2.1666666666666665</v>
      </c>
      <c r="G63" s="4">
        <v>16.999743589743591</v>
      </c>
    </row>
    <row r="64" spans="1:7">
      <c r="A64" s="10" t="s">
        <v>67</v>
      </c>
      <c r="B64" s="4">
        <v>4.2</v>
      </c>
      <c r="C64" s="4">
        <v>2.2454545454545456</v>
      </c>
      <c r="D64" s="4">
        <v>3.8</v>
      </c>
      <c r="E64" s="4">
        <v>2.625</v>
      </c>
      <c r="F64" s="4">
        <v>1.7727272727272727</v>
      </c>
      <c r="G64" s="4">
        <v>14.643181818181819</v>
      </c>
    </row>
    <row r="65" spans="1:7">
      <c r="A65" s="10" t="s">
        <v>68</v>
      </c>
      <c r="B65" s="4">
        <v>3.3157894736842106</v>
      </c>
      <c r="C65" s="4">
        <v>6.1750000000000007</v>
      </c>
      <c r="D65" s="4" t="s">
        <v>10</v>
      </c>
      <c r="E65" s="4" t="s">
        <v>10</v>
      </c>
      <c r="F65" s="4">
        <v>2.4375</v>
      </c>
      <c r="G65" s="4">
        <v>11.928289473684211</v>
      </c>
    </row>
    <row r="66" spans="1:7">
      <c r="A66" s="10" t="s">
        <v>69</v>
      </c>
      <c r="B66" s="4">
        <v>1.6153846153846154</v>
      </c>
      <c r="C66" s="4">
        <v>2.6464285714285718</v>
      </c>
      <c r="D66" s="4">
        <v>1.4615384615384615</v>
      </c>
      <c r="E66" s="4">
        <v>1.5677966101694916</v>
      </c>
      <c r="F66" s="4">
        <v>1.6956521739130435</v>
      </c>
      <c r="G66" s="4">
        <v>8.9868004324341833</v>
      </c>
    </row>
    <row r="67" spans="1:7">
      <c r="A67" s="10" t="s">
        <v>70</v>
      </c>
      <c r="B67" s="4" t="s">
        <v>10</v>
      </c>
      <c r="C67" s="4">
        <v>4.3588235294117652</v>
      </c>
      <c r="D67" s="4">
        <v>1.9</v>
      </c>
      <c r="E67" s="4" t="s">
        <v>10</v>
      </c>
      <c r="F67" s="4" t="s">
        <v>10</v>
      </c>
      <c r="G67" s="4">
        <v>6.2588235294117656</v>
      </c>
    </row>
    <row r="68" spans="1:7">
      <c r="A68" s="10" t="s">
        <v>71</v>
      </c>
      <c r="B68" s="4">
        <v>1.3695652173913044</v>
      </c>
      <c r="C68" s="4">
        <v>3.5285714285714289</v>
      </c>
      <c r="D68" s="4" t="s">
        <v>10</v>
      </c>
      <c r="E68" s="4" t="s">
        <v>10</v>
      </c>
      <c r="F68" s="4" t="s">
        <v>10</v>
      </c>
      <c r="G68" s="4">
        <v>4.8981366459627331</v>
      </c>
    </row>
    <row r="69" spans="1:7">
      <c r="A69" s="10" t="s">
        <v>72</v>
      </c>
      <c r="B69" s="4">
        <v>1.2857142857142858</v>
      </c>
      <c r="C69" s="4">
        <v>2.0583333333333336</v>
      </c>
      <c r="D69" s="4">
        <v>1.1875</v>
      </c>
      <c r="E69" s="4" t="s">
        <v>10</v>
      </c>
      <c r="F69" s="4" t="s">
        <v>10</v>
      </c>
      <c r="G69" s="4">
        <v>4.5315476190476192</v>
      </c>
    </row>
    <row r="70" spans="1:7">
      <c r="A70" s="15" t="s">
        <v>73</v>
      </c>
      <c r="B70" s="4">
        <v>3.9375</v>
      </c>
      <c r="C70" s="4" t="s">
        <v>10</v>
      </c>
      <c r="D70" s="4" t="s">
        <v>10</v>
      </c>
      <c r="E70" s="4" t="s">
        <v>10</v>
      </c>
      <c r="F70" s="4" t="s">
        <v>10</v>
      </c>
      <c r="G70" s="4">
        <v>3.9375</v>
      </c>
    </row>
    <row r="71" spans="1:7">
      <c r="A71" s="10" t="s">
        <v>74</v>
      </c>
      <c r="B71" s="4" t="s">
        <v>10</v>
      </c>
      <c r="C71" s="4">
        <v>1.807317073170732</v>
      </c>
      <c r="D71" s="4">
        <v>1.3571428571428572</v>
      </c>
      <c r="E71" s="4" t="s">
        <v>10</v>
      </c>
      <c r="F71" s="4" t="s">
        <v>10</v>
      </c>
      <c r="G71" s="4">
        <v>3.1644599303135892</v>
      </c>
    </row>
    <row r="72" spans="1:7">
      <c r="A72" s="10" t="s">
        <v>75</v>
      </c>
      <c r="B72" s="4">
        <v>1.1666666666666667</v>
      </c>
      <c r="C72" s="4">
        <v>1.6108695652173914</v>
      </c>
      <c r="D72" s="4" t="s">
        <v>10</v>
      </c>
      <c r="E72" s="4" t="s">
        <v>10</v>
      </c>
      <c r="F72" s="4" t="s">
        <v>10</v>
      </c>
      <c r="G72" s="4">
        <v>2.7775362318840582</v>
      </c>
    </row>
    <row r="73" spans="1:7">
      <c r="A73" s="15" t="s">
        <v>76</v>
      </c>
      <c r="B73" s="4">
        <v>2.4230769230769229</v>
      </c>
      <c r="C73" s="4" t="s">
        <v>10</v>
      </c>
      <c r="D73" s="4" t="s">
        <v>10</v>
      </c>
      <c r="E73" s="4" t="s">
        <v>10</v>
      </c>
      <c r="F73" s="4" t="s">
        <v>10</v>
      </c>
      <c r="G73" s="4">
        <v>2.4230769230769229</v>
      </c>
    </row>
    <row r="74" spans="1:7">
      <c r="A74" s="15" t="s">
        <v>77</v>
      </c>
      <c r="B74" s="4" t="s">
        <v>10</v>
      </c>
      <c r="C74" s="4">
        <v>1.7642857142857145</v>
      </c>
      <c r="D74" s="4" t="s">
        <v>10</v>
      </c>
      <c r="E74" s="4" t="s">
        <v>10</v>
      </c>
      <c r="F74" s="4" t="s">
        <v>10</v>
      </c>
      <c r="G74" s="4">
        <v>1.7642857142857145</v>
      </c>
    </row>
    <row r="75" spans="1:7">
      <c r="A75" s="15" t="s">
        <v>78</v>
      </c>
      <c r="B75" s="4" t="s">
        <v>10</v>
      </c>
      <c r="C75" s="4">
        <v>1.7232558139534886</v>
      </c>
      <c r="D75" s="4" t="s">
        <v>10</v>
      </c>
      <c r="E75" s="4" t="s">
        <v>10</v>
      </c>
      <c r="F75" s="4" t="s">
        <v>10</v>
      </c>
      <c r="G75" s="4">
        <v>1.7232558139534886</v>
      </c>
    </row>
    <row r="76" spans="1:7">
      <c r="A76" s="15" t="s">
        <v>79</v>
      </c>
      <c r="B76" s="4" t="s">
        <v>10</v>
      </c>
      <c r="C76" s="4">
        <v>1.6108695652173914</v>
      </c>
      <c r="D76" s="4" t="s">
        <v>10</v>
      </c>
      <c r="E76" s="4" t="s">
        <v>10</v>
      </c>
      <c r="F76" s="4" t="s">
        <v>10</v>
      </c>
      <c r="G76" s="4">
        <v>1.6108695652173914</v>
      </c>
    </row>
    <row r="77" spans="1:7">
      <c r="A77" s="15" t="s">
        <v>80</v>
      </c>
      <c r="B77" s="4" t="s">
        <v>10</v>
      </c>
      <c r="C77" s="4">
        <v>1.5437500000000002</v>
      </c>
      <c r="D77" s="4" t="s">
        <v>10</v>
      </c>
      <c r="E77" s="4" t="s">
        <v>10</v>
      </c>
      <c r="F77" s="4" t="s">
        <v>10</v>
      </c>
      <c r="G77" s="4">
        <v>1.5437500000000002</v>
      </c>
    </row>
    <row r="78" spans="1:7">
      <c r="A78" s="15" t="s">
        <v>81</v>
      </c>
      <c r="B78" s="4" t="s">
        <v>10</v>
      </c>
      <c r="C78" s="4">
        <v>1.4529411764705884</v>
      </c>
      <c r="D78" s="4" t="s">
        <v>10</v>
      </c>
      <c r="E78" s="4" t="s">
        <v>10</v>
      </c>
      <c r="F78" s="4" t="s">
        <v>10</v>
      </c>
      <c r="G78" s="4">
        <v>1.4529411764705884</v>
      </c>
    </row>
    <row r="79" spans="1:7">
      <c r="A79" s="15" t="s">
        <v>82</v>
      </c>
      <c r="B79" s="4" t="s">
        <v>10</v>
      </c>
      <c r="C79" s="4">
        <v>1.4250000000000003</v>
      </c>
      <c r="D79" s="4" t="s">
        <v>10</v>
      </c>
      <c r="E79" s="4" t="s">
        <v>10</v>
      </c>
      <c r="F79" s="4" t="s">
        <v>10</v>
      </c>
      <c r="G79" s="4">
        <v>1.4250000000000003</v>
      </c>
    </row>
    <row r="80" spans="1:7" ht="13.9" customHeight="1">
      <c r="A80" s="15" t="s">
        <v>83</v>
      </c>
      <c r="B80" s="4" t="s">
        <v>10</v>
      </c>
      <c r="C80" s="4">
        <v>1.3472727272727274</v>
      </c>
      <c r="D80" s="4" t="s">
        <v>10</v>
      </c>
      <c r="E80" s="4" t="s">
        <v>10</v>
      </c>
      <c r="F80" s="4" t="s">
        <v>10</v>
      </c>
      <c r="G80" s="4">
        <v>1.3472727272727274</v>
      </c>
    </row>
    <row r="81" spans="1:7">
      <c r="A81" s="15" t="s">
        <v>84</v>
      </c>
      <c r="B81" s="4" t="s">
        <v>10</v>
      </c>
      <c r="C81" s="4">
        <v>1.3</v>
      </c>
      <c r="D81" s="4" t="s">
        <v>10</v>
      </c>
      <c r="E81" s="4" t="s">
        <v>10</v>
      </c>
      <c r="F81" s="4" t="s">
        <v>10</v>
      </c>
      <c r="G81" s="4">
        <v>1.3</v>
      </c>
    </row>
    <row r="82" spans="1:7">
      <c r="A82" s="15" t="s">
        <v>85</v>
      </c>
      <c r="B82" s="4" t="s">
        <v>10</v>
      </c>
      <c r="C82" s="4" t="s">
        <v>10</v>
      </c>
      <c r="D82" s="4" t="s">
        <v>10</v>
      </c>
      <c r="E82" s="4" t="s">
        <v>10</v>
      </c>
      <c r="F82" s="4">
        <v>1.1818181818181819</v>
      </c>
      <c r="G82" s="4">
        <v>1.1818181818181819</v>
      </c>
    </row>
    <row r="83" spans="1:7">
      <c r="A83" s="15" t="s">
        <v>86</v>
      </c>
      <c r="B83" s="4" t="s">
        <v>10</v>
      </c>
      <c r="C83" s="4" t="s">
        <v>10</v>
      </c>
      <c r="D83" s="4">
        <v>1.1515151515151516</v>
      </c>
      <c r="E83" s="4" t="s">
        <v>10</v>
      </c>
      <c r="F83" s="4" t="s">
        <v>10</v>
      </c>
      <c r="G83" s="4">
        <v>1.1515151515151516</v>
      </c>
    </row>
    <row r="84" spans="1:7">
      <c r="A84" s="15" t="s">
        <v>87</v>
      </c>
      <c r="B84" s="4" t="s">
        <v>10</v>
      </c>
      <c r="C84" s="4" t="s">
        <v>10</v>
      </c>
      <c r="D84" s="4" t="s">
        <v>10</v>
      </c>
      <c r="E84" s="4" t="s">
        <v>10</v>
      </c>
      <c r="F84" s="4">
        <v>1.1142857142857143</v>
      </c>
      <c r="G84" s="4">
        <v>1.1142857142857143</v>
      </c>
    </row>
    <row r="85" spans="1:7">
      <c r="A85" s="15" t="s">
        <v>88</v>
      </c>
      <c r="B85" s="4">
        <v>1</v>
      </c>
      <c r="C85" s="4" t="s">
        <v>10</v>
      </c>
      <c r="D85" s="4" t="s">
        <v>10</v>
      </c>
      <c r="E85" s="4" t="s">
        <v>10</v>
      </c>
      <c r="F85" s="4" t="s">
        <v>10</v>
      </c>
      <c r="G85" s="4">
        <v>1</v>
      </c>
    </row>
    <row r="86" spans="1:7" ht="13.9" customHeight="1">
      <c r="A86" s="1" t="s">
        <v>89</v>
      </c>
      <c r="B86" s="4"/>
      <c r="C86" s="4"/>
      <c r="D86" s="4"/>
      <c r="E86" s="4"/>
      <c r="F86" s="4"/>
      <c r="G86" s="4"/>
    </row>
    <row r="87" spans="1:7">
      <c r="A87" s="10" t="s">
        <v>90</v>
      </c>
      <c r="B87" s="4">
        <v>3.4</v>
      </c>
      <c r="C87" s="4">
        <v>4.1437499999999998</v>
      </c>
      <c r="D87" s="4">
        <v>1.95</v>
      </c>
      <c r="E87" s="4" t="s">
        <v>10</v>
      </c>
      <c r="F87" s="4">
        <v>3.6666666666666665</v>
      </c>
      <c r="G87" s="4">
        <v>13.160416666666665</v>
      </c>
    </row>
    <row r="88" spans="1:7">
      <c r="A88" s="10" t="s">
        <v>91</v>
      </c>
      <c r="B88" s="4">
        <v>3</v>
      </c>
      <c r="C88" s="4">
        <v>3.9</v>
      </c>
      <c r="D88" s="4">
        <v>3.5454545454545454</v>
      </c>
      <c r="E88" s="4" t="s">
        <v>10</v>
      </c>
      <c r="F88" s="4" t="s">
        <v>10</v>
      </c>
      <c r="G88" s="4">
        <v>10.445454545454545</v>
      </c>
    </row>
    <row r="89" spans="1:7">
      <c r="A89" s="10" t="s">
        <v>92</v>
      </c>
      <c r="B89" s="4">
        <v>2.6842105263157894</v>
      </c>
      <c r="C89" s="4">
        <v>3.3149999999999999</v>
      </c>
      <c r="D89" s="4">
        <v>2.4375</v>
      </c>
      <c r="E89" s="4" t="s">
        <v>10</v>
      </c>
      <c r="F89" s="4" t="s">
        <v>10</v>
      </c>
      <c r="G89" s="4">
        <v>8.4367105263157889</v>
      </c>
    </row>
    <row r="90" spans="1:7">
      <c r="A90" s="10" t="s">
        <v>93</v>
      </c>
      <c r="B90" s="4" t="s">
        <v>10</v>
      </c>
      <c r="C90" s="4">
        <v>3.4894736842105263</v>
      </c>
      <c r="D90" s="4">
        <v>4.875</v>
      </c>
      <c r="E90" s="4" t="s">
        <v>10</v>
      </c>
      <c r="F90" s="4" t="s">
        <v>10</v>
      </c>
      <c r="G90" s="4">
        <v>8.3644736842105267</v>
      </c>
    </row>
    <row r="91" spans="1:7">
      <c r="A91" s="10" t="s">
        <v>94</v>
      </c>
      <c r="B91" s="4" t="s">
        <v>10</v>
      </c>
      <c r="C91" s="4">
        <v>2.6519999999999997</v>
      </c>
      <c r="D91" s="4">
        <v>2.7857142857142856</v>
      </c>
      <c r="E91" s="4">
        <v>2.2983870967741935</v>
      </c>
      <c r="F91" s="4" t="s">
        <v>10</v>
      </c>
      <c r="G91" s="4">
        <v>7.7361013824884797</v>
      </c>
    </row>
    <row r="92" spans="1:7">
      <c r="A92" s="10" t="s">
        <v>95</v>
      </c>
      <c r="B92" s="4">
        <v>2.125</v>
      </c>
      <c r="C92" s="4">
        <v>2.8826086956521739</v>
      </c>
      <c r="D92" s="4">
        <v>2.1666666666666665</v>
      </c>
      <c r="E92" s="4" t="s">
        <v>10</v>
      </c>
      <c r="F92" s="4" t="s">
        <v>10</v>
      </c>
      <c r="G92" s="4">
        <v>7.1742753623188396</v>
      </c>
    </row>
    <row r="93" spans="1:7">
      <c r="A93" s="10" t="s">
        <v>96</v>
      </c>
      <c r="B93" s="4">
        <v>1.7586206896551724</v>
      </c>
      <c r="C93" s="4">
        <v>2.21</v>
      </c>
      <c r="D93" s="4">
        <v>1.625</v>
      </c>
      <c r="E93" s="4" t="s">
        <v>10</v>
      </c>
      <c r="F93" s="4">
        <v>1.2222222222222223</v>
      </c>
      <c r="G93" s="4">
        <v>6.8158429118773949</v>
      </c>
    </row>
    <row r="94" spans="1:7">
      <c r="A94" s="10" t="s">
        <v>97</v>
      </c>
      <c r="B94" s="4" t="s">
        <v>10</v>
      </c>
      <c r="C94" s="4">
        <v>3.157142857142857</v>
      </c>
      <c r="D94" s="4">
        <v>2.6</v>
      </c>
      <c r="E94" s="4" t="s">
        <v>10</v>
      </c>
      <c r="F94" s="4" t="s">
        <v>10</v>
      </c>
      <c r="G94" s="4">
        <v>5.7571428571428571</v>
      </c>
    </row>
    <row r="95" spans="1:7">
      <c r="A95" s="10" t="s">
        <v>98</v>
      </c>
      <c r="B95" s="4">
        <v>1.5</v>
      </c>
      <c r="C95" s="4">
        <v>1.6575</v>
      </c>
      <c r="D95" s="4">
        <v>1.21875</v>
      </c>
      <c r="E95" s="4" t="s">
        <v>10</v>
      </c>
      <c r="F95" s="4" t="s">
        <v>10</v>
      </c>
      <c r="G95" s="4">
        <v>4.3762499999999998</v>
      </c>
    </row>
    <row r="96" spans="1:7">
      <c r="A96" s="10" t="s">
        <v>99</v>
      </c>
      <c r="B96" s="4">
        <v>2.8333333333333335</v>
      </c>
      <c r="C96" s="4">
        <v>1.441304347826087</v>
      </c>
      <c r="D96" s="4" t="s">
        <v>10</v>
      </c>
      <c r="E96" s="4" t="s">
        <v>10</v>
      </c>
      <c r="F96" s="4" t="s">
        <v>10</v>
      </c>
      <c r="G96" s="4">
        <v>4.2746376811594207</v>
      </c>
    </row>
    <row r="97" spans="1:7">
      <c r="A97" s="10" t="s">
        <v>100</v>
      </c>
      <c r="B97" s="4">
        <v>1.1333333333333333</v>
      </c>
      <c r="C97" s="4">
        <v>1.3259999999999998</v>
      </c>
      <c r="D97" s="4">
        <v>1.0833333333333333</v>
      </c>
      <c r="E97" s="4" t="s">
        <v>10</v>
      </c>
      <c r="F97" s="4" t="s">
        <v>10</v>
      </c>
      <c r="G97" s="4">
        <v>3.5426666666666664</v>
      </c>
    </row>
    <row r="98" spans="1:7">
      <c r="A98" s="10" t="s">
        <v>101</v>
      </c>
      <c r="B98" s="4">
        <v>1.0851063829787233</v>
      </c>
      <c r="C98" s="4">
        <v>1.3530612244897959</v>
      </c>
      <c r="D98" s="4">
        <v>1.0540540540540539</v>
      </c>
      <c r="E98" s="4" t="s">
        <v>10</v>
      </c>
      <c r="F98" s="4" t="s">
        <v>10</v>
      </c>
      <c r="G98" s="4">
        <v>3.492221661522573</v>
      </c>
    </row>
    <row r="99" spans="1:7">
      <c r="A99" s="10" t="s">
        <v>102</v>
      </c>
      <c r="B99" s="4">
        <v>1.7</v>
      </c>
      <c r="C99" s="4">
        <v>1.5418604651162791</v>
      </c>
      <c r="D99" s="4" t="s">
        <v>10</v>
      </c>
      <c r="E99" s="4" t="s">
        <v>10</v>
      </c>
      <c r="F99" s="4" t="s">
        <v>10</v>
      </c>
      <c r="G99" s="4">
        <v>3.2418604651162788</v>
      </c>
    </row>
    <row r="100" spans="1:7">
      <c r="A100" s="10" t="s">
        <v>103</v>
      </c>
      <c r="B100" s="4">
        <v>1.0625</v>
      </c>
      <c r="C100" s="4">
        <v>1.3812499999999999</v>
      </c>
      <c r="D100" s="4" t="s">
        <v>10</v>
      </c>
      <c r="E100" s="4" t="s">
        <v>10</v>
      </c>
      <c r="F100" s="4" t="s">
        <v>10</v>
      </c>
      <c r="G100" s="4">
        <v>2.4437499999999996</v>
      </c>
    </row>
    <row r="101" spans="1:7">
      <c r="A101" s="10" t="s">
        <v>104</v>
      </c>
      <c r="B101" s="4" t="s">
        <v>10</v>
      </c>
      <c r="C101" s="4">
        <v>1.3</v>
      </c>
      <c r="D101" s="4">
        <v>1</v>
      </c>
      <c r="E101" s="4" t="s">
        <v>10</v>
      </c>
      <c r="F101" s="4" t="s">
        <v>10</v>
      </c>
      <c r="G101" s="4">
        <v>2.2999999999999998</v>
      </c>
    </row>
    <row r="102" spans="1:7">
      <c r="A102" s="15" t="s">
        <v>105</v>
      </c>
      <c r="B102" s="4" t="s">
        <v>10</v>
      </c>
      <c r="C102" s="4">
        <v>1.8942857142857141</v>
      </c>
      <c r="D102" s="4" t="s">
        <v>10</v>
      </c>
      <c r="E102" s="4" t="s">
        <v>10</v>
      </c>
      <c r="F102" s="4" t="s">
        <v>10</v>
      </c>
      <c r="G102" s="4">
        <v>1.8942857142857141</v>
      </c>
    </row>
    <row r="103" spans="1:7">
      <c r="A103" s="15" t="s">
        <v>106</v>
      </c>
      <c r="B103" s="4">
        <v>1.4166666666666667</v>
      </c>
      <c r="C103" s="4" t="s">
        <v>10</v>
      </c>
      <c r="D103" s="4" t="s">
        <v>10</v>
      </c>
      <c r="E103" s="4" t="s">
        <v>10</v>
      </c>
      <c r="F103" s="4" t="s">
        <v>10</v>
      </c>
      <c r="G103" s="4">
        <v>1.4166666666666667</v>
      </c>
    </row>
    <row r="104" spans="1:7">
      <c r="A104" s="1" t="s">
        <v>107</v>
      </c>
      <c r="B104" s="4"/>
      <c r="C104" s="4"/>
      <c r="D104" s="4"/>
      <c r="E104" s="4"/>
      <c r="F104" s="4"/>
      <c r="G104" s="4"/>
    </row>
    <row r="105" spans="1:7">
      <c r="A105" s="10" t="s">
        <v>108</v>
      </c>
      <c r="B105" s="4">
        <v>4.2307692307692308</v>
      </c>
      <c r="C105" s="4">
        <v>7.4750000000000005</v>
      </c>
      <c r="D105" s="4">
        <v>5</v>
      </c>
      <c r="E105" s="4">
        <v>5.208333333333333</v>
      </c>
      <c r="F105" s="4">
        <v>4</v>
      </c>
      <c r="G105" s="4">
        <v>25.914102564102564</v>
      </c>
    </row>
    <row r="106" spans="1:7">
      <c r="A106" s="10" t="s">
        <v>109</v>
      </c>
      <c r="B106" s="4" t="s">
        <v>10</v>
      </c>
      <c r="C106" s="4">
        <v>11.96</v>
      </c>
      <c r="D106" s="4" t="s">
        <v>10</v>
      </c>
      <c r="E106" s="4">
        <v>4.615384615384615</v>
      </c>
      <c r="F106" s="4">
        <v>9</v>
      </c>
      <c r="G106" s="4">
        <v>25.575384615384614</v>
      </c>
    </row>
    <row r="107" spans="1:7">
      <c r="A107" s="10" t="s">
        <v>110</v>
      </c>
      <c r="B107" s="4">
        <v>4.583333333333333</v>
      </c>
      <c r="C107" s="4" t="s">
        <v>10</v>
      </c>
      <c r="D107" s="4">
        <v>4.2857142857142856</v>
      </c>
      <c r="E107" s="4" t="s">
        <v>10</v>
      </c>
      <c r="F107" s="4">
        <v>6</v>
      </c>
      <c r="G107" s="4">
        <v>14.869047619047619</v>
      </c>
    </row>
    <row r="108" spans="1:7">
      <c r="A108" s="10" t="s">
        <v>111</v>
      </c>
      <c r="B108" s="4">
        <v>5</v>
      </c>
      <c r="C108" s="4" t="s">
        <v>10</v>
      </c>
      <c r="D108" s="4">
        <v>7.5</v>
      </c>
      <c r="E108" s="4" t="s">
        <v>10</v>
      </c>
      <c r="F108" s="4" t="s">
        <v>10</v>
      </c>
      <c r="G108" s="4">
        <v>12.5</v>
      </c>
    </row>
    <row r="109" spans="1:7">
      <c r="A109" s="10" t="s">
        <v>112</v>
      </c>
      <c r="B109" s="4">
        <v>2.2000000000000002</v>
      </c>
      <c r="C109" s="4">
        <v>3.3222222222222224</v>
      </c>
      <c r="D109" s="4">
        <v>1.3043478260869565</v>
      </c>
      <c r="E109" s="4" t="s">
        <v>10</v>
      </c>
      <c r="F109" s="4">
        <v>3.2727272727272729</v>
      </c>
      <c r="G109" s="4">
        <v>10.099297321036453</v>
      </c>
    </row>
    <row r="110" spans="1:7">
      <c r="A110" s="10" t="s">
        <v>113</v>
      </c>
      <c r="B110" s="4">
        <v>2.6190476190476191</v>
      </c>
      <c r="C110" s="4">
        <v>2.7181818181818183</v>
      </c>
      <c r="D110" s="4">
        <v>2.1428571428571428</v>
      </c>
      <c r="E110" s="4" t="s">
        <v>10</v>
      </c>
      <c r="F110" s="4">
        <v>1.7142857142857142</v>
      </c>
      <c r="G110" s="4">
        <v>9.1943722943722932</v>
      </c>
    </row>
    <row r="111" spans="1:7">
      <c r="A111" s="10" t="s">
        <v>114</v>
      </c>
      <c r="B111" s="4" t="s">
        <v>10</v>
      </c>
      <c r="C111" s="4">
        <v>5.4363636363636365</v>
      </c>
      <c r="D111" s="4">
        <v>1.875</v>
      </c>
      <c r="E111" s="4" t="s">
        <v>10</v>
      </c>
      <c r="F111" s="4" t="s">
        <v>10</v>
      </c>
      <c r="G111" s="4">
        <v>7.3113636363636365</v>
      </c>
    </row>
    <row r="112" spans="1:7">
      <c r="A112" s="10" t="s">
        <v>115</v>
      </c>
      <c r="B112" s="4">
        <v>1.9642857142857142</v>
      </c>
      <c r="C112" s="4">
        <v>1.9933333333333334</v>
      </c>
      <c r="D112" s="4">
        <v>1.7647058823529411</v>
      </c>
      <c r="E112" s="4" t="s">
        <v>10</v>
      </c>
      <c r="F112" s="4">
        <v>1.3846153846153846</v>
      </c>
      <c r="G112" s="4">
        <v>7.1069403145873729</v>
      </c>
    </row>
    <row r="113" spans="1:7">
      <c r="A113" s="15" t="s">
        <v>116</v>
      </c>
      <c r="B113" s="4" t="s">
        <v>10</v>
      </c>
      <c r="C113" s="4">
        <v>5.98</v>
      </c>
      <c r="D113" s="4" t="s">
        <v>10</v>
      </c>
      <c r="E113" s="4" t="s">
        <v>10</v>
      </c>
      <c r="F113" s="4" t="s">
        <v>10</v>
      </c>
      <c r="G113" s="4">
        <v>5.98</v>
      </c>
    </row>
    <row r="114" spans="1:7">
      <c r="A114" s="10" t="s">
        <v>117</v>
      </c>
      <c r="B114" s="4">
        <v>3.2352941176470589</v>
      </c>
      <c r="C114" s="4">
        <v>2.0620689655172417</v>
      </c>
      <c r="D114" s="4" t="s">
        <v>10</v>
      </c>
      <c r="E114" s="4" t="s">
        <v>10</v>
      </c>
      <c r="F114" s="4" t="s">
        <v>10</v>
      </c>
      <c r="G114" s="4">
        <v>5.297363083164301</v>
      </c>
    </row>
    <row r="115" spans="1:7">
      <c r="A115" s="10" t="s">
        <v>118</v>
      </c>
      <c r="B115" s="4">
        <v>1.896551724137931</v>
      </c>
      <c r="C115" s="4">
        <v>3.1473684210526316</v>
      </c>
      <c r="D115" s="4" t="s">
        <v>10</v>
      </c>
      <c r="E115" s="4" t="s">
        <v>10</v>
      </c>
      <c r="F115" s="4" t="s">
        <v>10</v>
      </c>
      <c r="G115" s="4">
        <v>5.0439201451905626</v>
      </c>
    </row>
    <row r="116" spans="1:7">
      <c r="A116" s="10" t="s">
        <v>119</v>
      </c>
      <c r="B116" s="4">
        <v>2.2916666666666665</v>
      </c>
      <c r="C116" s="4" t="s">
        <v>10</v>
      </c>
      <c r="D116" s="4">
        <v>2</v>
      </c>
      <c r="E116" s="4" t="s">
        <v>10</v>
      </c>
      <c r="F116" s="4" t="s">
        <v>10</v>
      </c>
      <c r="G116" s="4">
        <v>4.2916666666666661</v>
      </c>
    </row>
    <row r="117" spans="1:7">
      <c r="A117" s="10" t="s">
        <v>120</v>
      </c>
      <c r="B117" s="4">
        <v>1.5714285714285714</v>
      </c>
      <c r="C117" s="4">
        <v>1.7588235294117649</v>
      </c>
      <c r="D117" s="4" t="s">
        <v>10</v>
      </c>
      <c r="E117" s="4" t="s">
        <v>10</v>
      </c>
      <c r="F117" s="4" t="s">
        <v>10</v>
      </c>
      <c r="G117" s="4">
        <v>3.3302521008403363</v>
      </c>
    </row>
    <row r="118" spans="1:7">
      <c r="A118" s="10" t="s">
        <v>121</v>
      </c>
      <c r="B118" s="4">
        <v>1.4102564102564104</v>
      </c>
      <c r="C118" s="4">
        <v>1.6611111111111112</v>
      </c>
      <c r="D118" s="4" t="s">
        <v>10</v>
      </c>
      <c r="E118" s="4" t="s">
        <v>10</v>
      </c>
      <c r="F118" s="4" t="s">
        <v>10</v>
      </c>
      <c r="G118" s="4">
        <v>3.0713675213675216</v>
      </c>
    </row>
    <row r="119" spans="1:7">
      <c r="A119" s="10" t="s">
        <v>122</v>
      </c>
      <c r="B119" s="4" t="s">
        <v>10</v>
      </c>
      <c r="C119" s="4">
        <v>1.328888888888889</v>
      </c>
      <c r="D119" s="4" t="s">
        <v>10</v>
      </c>
      <c r="E119" s="4" t="s">
        <v>10</v>
      </c>
      <c r="F119" s="4">
        <v>1.2</v>
      </c>
      <c r="G119" s="4">
        <v>2.528888888888889</v>
      </c>
    </row>
    <row r="120" spans="1:7">
      <c r="A120" s="15" t="s">
        <v>123</v>
      </c>
      <c r="B120" s="4">
        <v>2.1153846153846154</v>
      </c>
      <c r="C120" s="4" t="s">
        <v>10</v>
      </c>
      <c r="D120" s="4" t="s">
        <v>10</v>
      </c>
      <c r="E120" s="4" t="s">
        <v>10</v>
      </c>
      <c r="F120" s="4" t="s">
        <v>10</v>
      </c>
      <c r="G120" s="4">
        <v>2.1153846153846154</v>
      </c>
    </row>
    <row r="121" spans="1:7">
      <c r="A121" s="15" t="s">
        <v>124</v>
      </c>
      <c r="B121" s="4" t="s">
        <v>10</v>
      </c>
      <c r="C121" s="4">
        <v>1.7085714285714286</v>
      </c>
      <c r="D121" s="4" t="s">
        <v>10</v>
      </c>
      <c r="E121" s="4" t="s">
        <v>10</v>
      </c>
      <c r="F121" s="4" t="s">
        <v>10</v>
      </c>
      <c r="G121" s="4">
        <v>1.7085714285714286</v>
      </c>
    </row>
    <row r="122" spans="1:7">
      <c r="A122" s="15" t="s">
        <v>125</v>
      </c>
      <c r="B122" s="4" t="s">
        <v>10</v>
      </c>
      <c r="C122" s="4">
        <v>1.5333333333333334</v>
      </c>
      <c r="D122" s="4" t="s">
        <v>10</v>
      </c>
      <c r="E122" s="4" t="s">
        <v>10</v>
      </c>
      <c r="F122" s="4" t="s">
        <v>10</v>
      </c>
      <c r="G122" s="4">
        <v>1.5333333333333334</v>
      </c>
    </row>
    <row r="123" spans="1:7">
      <c r="A123" s="15" t="s">
        <v>126</v>
      </c>
      <c r="B123" s="4" t="s">
        <v>10</v>
      </c>
      <c r="C123" s="4">
        <v>1.4950000000000001</v>
      </c>
      <c r="D123" s="4" t="s">
        <v>10</v>
      </c>
      <c r="E123" s="4" t="s">
        <v>10</v>
      </c>
      <c r="F123" s="4" t="s">
        <v>10</v>
      </c>
      <c r="G123" s="4">
        <v>1.4950000000000001</v>
      </c>
    </row>
    <row r="124" spans="1:7">
      <c r="A124" s="15" t="s">
        <v>127</v>
      </c>
      <c r="B124" s="4" t="s">
        <v>10</v>
      </c>
      <c r="C124" s="4">
        <v>1.3590909090909091</v>
      </c>
      <c r="D124" s="4" t="s">
        <v>10</v>
      </c>
      <c r="E124" s="4" t="s">
        <v>10</v>
      </c>
      <c r="F124" s="4" t="s">
        <v>10</v>
      </c>
      <c r="G124" s="4">
        <v>1.3590909090909091</v>
      </c>
    </row>
    <row r="125" spans="1:7">
      <c r="A125" s="15" t="s">
        <v>128</v>
      </c>
      <c r="B125" s="4" t="s">
        <v>10</v>
      </c>
      <c r="C125" s="4">
        <v>1.3</v>
      </c>
      <c r="D125" s="4" t="s">
        <v>10</v>
      </c>
      <c r="E125" s="4" t="s">
        <v>10</v>
      </c>
      <c r="F125" s="4" t="s">
        <v>10</v>
      </c>
      <c r="G125" s="4">
        <v>1.3</v>
      </c>
    </row>
    <row r="126" spans="1:7">
      <c r="B126"/>
      <c r="C126"/>
      <c r="D126"/>
    </row>
    <row r="127" spans="1:7">
      <c r="B127"/>
      <c r="C127"/>
      <c r="D127"/>
    </row>
    <row r="128" spans="1:7">
      <c r="B128"/>
      <c r="C128"/>
      <c r="D128"/>
    </row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</sheetData>
  <sheetProtection algorithmName="SHA-512" hashValue="V3iZTXhgHsrEYPegtT+T/cDrwuC7X47sZirH8GwFK6c4Pu6mBgEv0eh8/xHdD7U7xiXjNze45xPZqEk76Zp0Hw==" saltValue="N9eSiiwcye1vkFUyUTrcAA==" spinCount="100000" sheet="1" pivotTables="0"/>
  <mergeCells count="1">
    <mergeCell ref="A1:G3"/>
  </mergeCells>
  <conditionalFormatting sqref="A1 A4:A1048576">
    <cfRule type="expression" dxfId="11" priority="1">
      <formula>SUM(IF(1:1="X",0,IF(ISNUMBER(1:1),1,0)))&gt;2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2"/>
  <headerFooter>
    <oddHeader>&amp;L&amp;G&amp;R&amp;D</oddHeader>
    <oddFooter>&amp;L&amp;"-,Italique"En italique, les athlètes classés&amp;RPage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244"/>
  <sheetViews>
    <sheetView workbookViewId="0">
      <pane ySplit="1" topLeftCell="A2" activePane="bottomLeft" state="frozen"/>
      <selection pane="bottomLeft"/>
    </sheetView>
  </sheetViews>
  <sheetFormatPr defaultColWidth="20.7109375" defaultRowHeight="14.45"/>
  <cols>
    <col min="1" max="1" width="33.42578125" style="2" customWidth="1"/>
    <col min="2" max="3" width="20.7109375" style="2"/>
    <col min="4" max="4" width="20.7109375" style="4"/>
    <col min="5" max="7" width="20.7109375" style="2"/>
  </cols>
  <sheetData>
    <row r="1" spans="1:7" ht="14.45" customHeight="1">
      <c r="A1" s="2" t="s">
        <v>129</v>
      </c>
      <c r="B1" s="2" t="s">
        <v>130</v>
      </c>
      <c r="C1" s="2" t="s">
        <v>131</v>
      </c>
      <c r="D1" s="4" t="s">
        <v>132</v>
      </c>
      <c r="E1" s="2" t="s">
        <v>133</v>
      </c>
      <c r="F1" s="2" t="s">
        <v>134</v>
      </c>
      <c r="G1" s="2" t="s">
        <v>135</v>
      </c>
    </row>
    <row r="2" spans="1:7" ht="14.45" customHeight="1">
      <c r="A2" s="2" t="s">
        <v>136</v>
      </c>
      <c r="B2" s="2" t="s">
        <v>2</v>
      </c>
      <c r="C2" s="2" t="s">
        <v>22</v>
      </c>
      <c r="D2" s="4">
        <f>INDEX(Tableau2[], MATCH(Résultats[[#This Row],[Cross]],Tableau2[Cross],0), 2)</f>
        <v>1</v>
      </c>
      <c r="E2" s="2">
        <v>38</v>
      </c>
      <c r="F2" s="2">
        <v>4</v>
      </c>
      <c r="G2" s="4">
        <f>IF(Résultats[[#This Row],[Place]]="-", 0, Résultats[[#This Row],[Coefficient]]*Résultats[[#This Row],[Nombre de participants]]/Résultats[[#This Row],[Place]])</f>
        <v>9.5</v>
      </c>
    </row>
    <row r="3" spans="1:7">
      <c r="A3" s="2" t="s">
        <v>137</v>
      </c>
      <c r="B3" s="2" t="s">
        <v>2</v>
      </c>
      <c r="C3" s="2" t="s">
        <v>22</v>
      </c>
      <c r="D3" s="4">
        <f>INDEX(Tableau2[], MATCH(Résultats[[#This Row],[Cross]],Tableau2[Cross],0), 2)</f>
        <v>1</v>
      </c>
      <c r="E3" s="2">
        <v>38</v>
      </c>
      <c r="F3" s="2">
        <v>8</v>
      </c>
      <c r="G3" s="4">
        <f>IF(Résultats[[#This Row],[Place]]="-", 0, Résultats[[#This Row],[Coefficient]]*Résultats[[#This Row],[Nombre de participants]]/Résultats[[#This Row],[Place]])</f>
        <v>4.75</v>
      </c>
    </row>
    <row r="4" spans="1:7">
      <c r="A4" s="2" t="s">
        <v>37</v>
      </c>
      <c r="B4" s="2" t="s">
        <v>2</v>
      </c>
      <c r="C4" s="2" t="s">
        <v>22</v>
      </c>
      <c r="D4" s="4">
        <f>INDEX(Tableau2[], MATCH(Résultats[[#This Row],[Cross]],Tableau2[Cross],0), 2)</f>
        <v>1</v>
      </c>
      <c r="E4" s="2">
        <v>38</v>
      </c>
      <c r="F4" s="2">
        <v>11</v>
      </c>
      <c r="G4" s="4">
        <f>IF(Résultats[[#This Row],[Place]]="-", 0, Résultats[[#This Row],[Coefficient]]*Résultats[[#This Row],[Nombre de participants]]/Résultats[[#This Row],[Place]])</f>
        <v>3.4545454545454546</v>
      </c>
    </row>
    <row r="5" spans="1:7">
      <c r="A5" s="2" t="s">
        <v>138</v>
      </c>
      <c r="B5" s="2" t="s">
        <v>2</v>
      </c>
      <c r="C5" s="2" t="s">
        <v>22</v>
      </c>
      <c r="D5" s="4">
        <f>INDEX(Tableau2[], MATCH(Résultats[[#This Row],[Cross]],Tableau2[Cross],0), 2)</f>
        <v>1</v>
      </c>
      <c r="E5" s="2">
        <v>38</v>
      </c>
      <c r="F5" s="2">
        <v>13</v>
      </c>
      <c r="G5" s="4">
        <f>IF(Résultats[[#This Row],[Place]]="-", 0, Résultats[[#This Row],[Coefficient]]*Résultats[[#This Row],[Nombre de participants]]/Résultats[[#This Row],[Place]])</f>
        <v>2.9230769230769229</v>
      </c>
    </row>
    <row r="6" spans="1:7">
      <c r="A6" s="2" t="s">
        <v>139</v>
      </c>
      <c r="B6" s="2" t="s">
        <v>2</v>
      </c>
      <c r="C6" s="2" t="s">
        <v>22</v>
      </c>
      <c r="D6" s="4">
        <f>INDEX(Tableau2[], MATCH(Résultats[[#This Row],[Cross]],Tableau2[Cross],0), 2)</f>
        <v>1</v>
      </c>
      <c r="E6" s="2">
        <v>38</v>
      </c>
      <c r="F6" s="2">
        <v>26</v>
      </c>
      <c r="G6" s="4">
        <f>IF(Résultats[[#This Row],[Place]]="-", 0, Résultats[[#This Row],[Coefficient]]*Résultats[[#This Row],[Nombre de participants]]/Résultats[[#This Row],[Place]])</f>
        <v>1.4615384615384615</v>
      </c>
    </row>
    <row r="7" spans="1:7">
      <c r="A7" s="2" t="s">
        <v>140</v>
      </c>
      <c r="B7" s="2" t="s">
        <v>2</v>
      </c>
      <c r="C7" s="2" t="s">
        <v>8</v>
      </c>
      <c r="D7" s="4">
        <f>INDEX(Tableau2[], MATCH(Résultats[[#This Row],[Cross]],Tableau2[Cross],0), 2)</f>
        <v>1</v>
      </c>
      <c r="E7" s="2">
        <v>38</v>
      </c>
      <c r="F7" s="2">
        <v>29</v>
      </c>
      <c r="G7" s="4">
        <f>IF(Résultats[[#This Row],[Place]]="-", 0, Résultats[[#This Row],[Coefficient]]*Résultats[[#This Row],[Nombre de participants]]/Résultats[[#This Row],[Place]])</f>
        <v>1.3103448275862069</v>
      </c>
    </row>
    <row r="8" spans="1:7">
      <c r="A8" s="2" t="s">
        <v>141</v>
      </c>
      <c r="B8" s="2" t="s">
        <v>2</v>
      </c>
      <c r="C8" s="2" t="s">
        <v>22</v>
      </c>
      <c r="D8" s="4">
        <f>INDEX(Tableau2[], MATCH(Résultats[[#This Row],[Cross]],Tableau2[Cross],0), 2)</f>
        <v>1</v>
      </c>
      <c r="E8" s="2">
        <v>38</v>
      </c>
      <c r="F8" s="2">
        <v>30</v>
      </c>
      <c r="G8" s="4">
        <f>IF(Résultats[[#This Row],[Place]]="-", 0, Résultats[[#This Row],[Coefficient]]*Résultats[[#This Row],[Nombre de participants]]/Résultats[[#This Row],[Place]])</f>
        <v>1.2666666666666666</v>
      </c>
    </row>
    <row r="9" spans="1:7">
      <c r="A9" s="2" t="s">
        <v>142</v>
      </c>
      <c r="B9" s="2" t="s">
        <v>2</v>
      </c>
      <c r="C9" s="2" t="s">
        <v>22</v>
      </c>
      <c r="D9" s="4">
        <f>INDEX(Tableau2[], MATCH(Résultats[[#This Row],[Cross]],Tableau2[Cross],0), 2)</f>
        <v>1</v>
      </c>
      <c r="E9" s="2">
        <v>38</v>
      </c>
      <c r="F9" s="2">
        <v>36</v>
      </c>
      <c r="G9" s="4">
        <f>IF(Résultats[[#This Row],[Place]]="-", 0, Résultats[[#This Row],[Coefficient]]*Résultats[[#This Row],[Nombre de participants]]/Résultats[[#This Row],[Place]])</f>
        <v>1.0555555555555556</v>
      </c>
    </row>
    <row r="10" spans="1:7">
      <c r="A10" s="2" t="s">
        <v>143</v>
      </c>
      <c r="B10" s="2" t="s">
        <v>2</v>
      </c>
      <c r="C10" s="2" t="s">
        <v>22</v>
      </c>
      <c r="D10" s="4">
        <f>INDEX(Tableau2[], MATCH(Résultats[[#This Row],[Cross]],Tableau2[Cross],0), 2)</f>
        <v>1</v>
      </c>
      <c r="E10" s="2">
        <v>49</v>
      </c>
      <c r="F10" s="2">
        <v>13</v>
      </c>
      <c r="G10" s="4">
        <f>IF(Résultats[[#This Row],[Place]]="-", 0, Résultats[[#This Row],[Coefficient]]*Résultats[[#This Row],[Nombre de participants]]/Résultats[[#This Row],[Place]])</f>
        <v>3.7692307692307692</v>
      </c>
    </row>
    <row r="11" spans="1:7">
      <c r="A11" s="2" t="s">
        <v>144</v>
      </c>
      <c r="B11" s="2" t="s">
        <v>2</v>
      </c>
      <c r="C11" s="2" t="s">
        <v>22</v>
      </c>
      <c r="D11" s="4">
        <f>INDEX(Tableau2[], MATCH(Résultats[[#This Row],[Cross]],Tableau2[Cross],0), 2)</f>
        <v>1</v>
      </c>
      <c r="E11" s="2">
        <v>49</v>
      </c>
      <c r="F11" s="2">
        <v>17</v>
      </c>
      <c r="G11" s="4">
        <f>IF(Résultats[[#This Row],[Place]]="-", 0, Résultats[[#This Row],[Coefficient]]*Résultats[[#This Row],[Nombre de participants]]/Résultats[[#This Row],[Place]])</f>
        <v>2.8823529411764706</v>
      </c>
    </row>
    <row r="12" spans="1:7">
      <c r="A12" s="2" t="s">
        <v>145</v>
      </c>
      <c r="B12" s="2" t="s">
        <v>2</v>
      </c>
      <c r="C12" s="2" t="s">
        <v>22</v>
      </c>
      <c r="D12" s="4">
        <f>INDEX(Tableau2[], MATCH(Résultats[[#This Row],[Cross]],Tableau2[Cross],0), 2)</f>
        <v>1</v>
      </c>
      <c r="E12" s="2">
        <v>49</v>
      </c>
      <c r="F12" s="2">
        <v>18</v>
      </c>
      <c r="G12" s="4">
        <f>IF(Résultats[[#This Row],[Place]]="-", 0, Résultats[[#This Row],[Coefficient]]*Résultats[[#This Row],[Nombre de participants]]/Résultats[[#This Row],[Place]])</f>
        <v>2.7222222222222223</v>
      </c>
    </row>
    <row r="13" spans="1:7">
      <c r="A13" s="2" t="s">
        <v>146</v>
      </c>
      <c r="B13" s="2" t="s">
        <v>2</v>
      </c>
      <c r="C13" s="2" t="s">
        <v>8</v>
      </c>
      <c r="D13" s="4">
        <f>INDEX(Tableau2[], MATCH(Résultats[[#This Row],[Cross]],Tableau2[Cross],0), 2)</f>
        <v>1</v>
      </c>
      <c r="E13" s="2">
        <v>49</v>
      </c>
      <c r="F13" s="2">
        <v>22</v>
      </c>
      <c r="G13" s="4">
        <f>IF(Résultats[[#This Row],[Place]]="-", 0, Résultats[[#This Row],[Coefficient]]*Résultats[[#This Row],[Nombre de participants]]/Résultats[[#This Row],[Place]])</f>
        <v>2.2272727272727271</v>
      </c>
    </row>
    <row r="14" spans="1:7">
      <c r="A14" s="2" t="s">
        <v>147</v>
      </c>
      <c r="B14" s="2" t="s">
        <v>2</v>
      </c>
      <c r="C14" s="2" t="s">
        <v>8</v>
      </c>
      <c r="D14" s="4">
        <f>INDEX(Tableau2[], MATCH(Résultats[[#This Row],[Cross]],Tableau2[Cross],0), 2)</f>
        <v>1</v>
      </c>
      <c r="E14" s="2">
        <v>49</v>
      </c>
      <c r="F14" s="2">
        <v>26</v>
      </c>
      <c r="G14" s="4">
        <f>IF(Résultats[[#This Row],[Place]]="-", 0, Résultats[[#This Row],[Coefficient]]*Résultats[[#This Row],[Nombre de participants]]/Résultats[[#This Row],[Place]])</f>
        <v>1.8846153846153846</v>
      </c>
    </row>
    <row r="15" spans="1:7">
      <c r="A15" s="2" t="s">
        <v>148</v>
      </c>
      <c r="B15" s="2" t="s">
        <v>2</v>
      </c>
      <c r="C15" s="2" t="s">
        <v>8</v>
      </c>
      <c r="D15" s="4">
        <f>INDEX(Tableau2[], MATCH(Résultats[[#This Row],[Cross]],Tableau2[Cross],0), 2)</f>
        <v>1</v>
      </c>
      <c r="E15" s="2">
        <v>49</v>
      </c>
      <c r="F15" s="2">
        <v>28</v>
      </c>
      <c r="G15" s="4">
        <f>IF(Résultats[[#This Row],[Place]]="-", 0, Résultats[[#This Row],[Coefficient]]*Résultats[[#This Row],[Nombre de participants]]/Résultats[[#This Row],[Place]])</f>
        <v>1.75</v>
      </c>
    </row>
    <row r="16" spans="1:7">
      <c r="A16" s="2" t="s">
        <v>149</v>
      </c>
      <c r="B16" s="2" t="s">
        <v>2</v>
      </c>
      <c r="C16" s="2" t="s">
        <v>22</v>
      </c>
      <c r="D16" s="4">
        <f>INDEX(Tableau2[], MATCH(Résultats[[#This Row],[Cross]],Tableau2[Cross],0), 2)</f>
        <v>1</v>
      </c>
      <c r="E16" s="2">
        <v>49</v>
      </c>
      <c r="F16" s="2">
        <v>29</v>
      </c>
      <c r="G16" s="4">
        <f>IF(Résultats[[#This Row],[Place]]="-", 0, Résultats[[#This Row],[Coefficient]]*Résultats[[#This Row],[Nombre de participants]]/Résultats[[#This Row],[Place]])</f>
        <v>1.6896551724137931</v>
      </c>
    </row>
    <row r="17" spans="1:7">
      <c r="A17" s="2" t="s">
        <v>150</v>
      </c>
      <c r="B17" s="2" t="s">
        <v>2</v>
      </c>
      <c r="C17" s="2" t="s">
        <v>8</v>
      </c>
      <c r="D17" s="4">
        <f>INDEX(Tableau2[], MATCH(Résultats[[#This Row],[Cross]],Tableau2[Cross],0), 2)</f>
        <v>1</v>
      </c>
      <c r="E17" s="2">
        <v>49</v>
      </c>
      <c r="F17" s="2">
        <v>37</v>
      </c>
      <c r="G17" s="4">
        <f>IF(Résultats[[#This Row],[Place]]="-", 0, Résultats[[#This Row],[Coefficient]]*Résultats[[#This Row],[Nombre de participants]]/Résultats[[#This Row],[Place]])</f>
        <v>1.3243243243243243</v>
      </c>
    </row>
    <row r="18" spans="1:7">
      <c r="A18" s="2" t="s">
        <v>151</v>
      </c>
      <c r="B18" s="2" t="s">
        <v>2</v>
      </c>
      <c r="C18" s="2" t="s">
        <v>22</v>
      </c>
      <c r="D18" s="4">
        <f>INDEX(Tableau2[], MATCH(Résultats[[#This Row],[Cross]],Tableau2[Cross],0), 2)</f>
        <v>1</v>
      </c>
      <c r="E18" s="2">
        <v>49</v>
      </c>
      <c r="F18" s="2">
        <v>39</v>
      </c>
      <c r="G18" s="4">
        <f>IF(Résultats[[#This Row],[Place]]="-", 0, Résultats[[#This Row],[Coefficient]]*Résultats[[#This Row],[Nombre de participants]]/Résultats[[#This Row],[Place]])</f>
        <v>1.2564102564102564</v>
      </c>
    </row>
    <row r="19" spans="1:7">
      <c r="A19" s="2" t="s">
        <v>152</v>
      </c>
      <c r="B19" s="2" t="s">
        <v>2</v>
      </c>
      <c r="C19" s="2" t="s">
        <v>8</v>
      </c>
      <c r="D19" s="4">
        <f>INDEX(Tableau2[], MATCH(Résultats[[#This Row],[Cross]],Tableau2[Cross],0), 2)</f>
        <v>1</v>
      </c>
      <c r="E19" s="2">
        <v>49</v>
      </c>
      <c r="F19" s="2">
        <v>41</v>
      </c>
      <c r="G19" s="4">
        <f>IF(Résultats[[#This Row],[Place]]="-", 0, Résultats[[#This Row],[Coefficient]]*Résultats[[#This Row],[Nombre de participants]]/Résultats[[#This Row],[Place]])</f>
        <v>1.1951219512195121</v>
      </c>
    </row>
    <row r="20" spans="1:7">
      <c r="A20" s="2" t="s">
        <v>153</v>
      </c>
      <c r="B20" s="2" t="s">
        <v>2</v>
      </c>
      <c r="C20" s="2" t="s">
        <v>22</v>
      </c>
      <c r="D20" s="4">
        <f>INDEX(Tableau2[], MATCH(Résultats[[#This Row],[Cross]],Tableau2[Cross],0), 2)</f>
        <v>1</v>
      </c>
      <c r="E20" s="2">
        <v>49</v>
      </c>
      <c r="F20" s="2">
        <v>43</v>
      </c>
      <c r="G20" s="4">
        <f>IF(Résultats[[#This Row],[Place]]="-", 0, Résultats[[#This Row],[Coefficient]]*Résultats[[#This Row],[Nombre de participants]]/Résultats[[#This Row],[Place]])</f>
        <v>1.1395348837209303</v>
      </c>
    </row>
    <row r="21" spans="1:7">
      <c r="A21" s="2" t="s">
        <v>154</v>
      </c>
      <c r="B21" s="2" t="s">
        <v>2</v>
      </c>
      <c r="C21" s="2" t="s">
        <v>51</v>
      </c>
      <c r="D21" s="4">
        <f>INDEX(Tableau2[], MATCH(Résultats[[#This Row],[Cross]],Tableau2[Cross],0), 2)</f>
        <v>1</v>
      </c>
      <c r="E21" s="2">
        <v>44</v>
      </c>
      <c r="F21" s="2">
        <v>18</v>
      </c>
      <c r="G21" s="4">
        <f>IF(Résultats[[#This Row],[Place]]="-", 0, Résultats[[#This Row],[Coefficient]]*Résultats[[#This Row],[Nombre de participants]]/Résultats[[#This Row],[Place]])</f>
        <v>2.4444444444444446</v>
      </c>
    </row>
    <row r="22" spans="1:7">
      <c r="A22" s="2" t="s">
        <v>155</v>
      </c>
      <c r="B22" s="2" t="s">
        <v>2</v>
      </c>
      <c r="C22" s="2" t="s">
        <v>51</v>
      </c>
      <c r="D22" s="4">
        <f>INDEX(Tableau2[], MATCH(Résultats[[#This Row],[Cross]],Tableau2[Cross],0), 2)</f>
        <v>1</v>
      </c>
      <c r="E22" s="2">
        <v>44</v>
      </c>
      <c r="F22" s="2">
        <v>22</v>
      </c>
      <c r="G22" s="4">
        <f>IF(Résultats[[#This Row],[Place]]="-", 0, Résultats[[#This Row],[Coefficient]]*Résultats[[#This Row],[Nombre de participants]]/Résultats[[#This Row],[Place]])</f>
        <v>2</v>
      </c>
    </row>
    <row r="23" spans="1:7">
      <c r="A23" s="2" t="s">
        <v>156</v>
      </c>
      <c r="B23" s="2" t="s">
        <v>2</v>
      </c>
      <c r="C23" s="2" t="s">
        <v>51</v>
      </c>
      <c r="D23" s="4">
        <f>INDEX(Tableau2[], MATCH(Résultats[[#This Row],[Cross]],Tableau2[Cross],0), 2)</f>
        <v>1</v>
      </c>
      <c r="E23" s="2">
        <v>44</v>
      </c>
      <c r="F23" s="2">
        <v>35</v>
      </c>
      <c r="G23" s="4">
        <f>IF(Résultats[[#This Row],[Place]]="-", 0, Résultats[[#This Row],[Coefficient]]*Résultats[[#This Row],[Nombre de participants]]/Résultats[[#This Row],[Place]])</f>
        <v>1.2571428571428571</v>
      </c>
    </row>
    <row r="24" spans="1:7">
      <c r="A24" s="2" t="s">
        <v>157</v>
      </c>
      <c r="B24" s="2" t="s">
        <v>2</v>
      </c>
      <c r="C24" s="2" t="s">
        <v>51</v>
      </c>
      <c r="D24" s="4">
        <f>INDEX(Tableau2[], MATCH(Résultats[[#This Row],[Cross]],Tableau2[Cross],0), 2)</f>
        <v>1</v>
      </c>
      <c r="E24" s="2">
        <v>44</v>
      </c>
      <c r="F24" s="2">
        <v>40</v>
      </c>
      <c r="G24" s="4">
        <f>IF(Résultats[[#This Row],[Place]]="-", 0, Résultats[[#This Row],[Coefficient]]*Résultats[[#This Row],[Nombre de participants]]/Résultats[[#This Row],[Place]])</f>
        <v>1.1000000000000001</v>
      </c>
    </row>
    <row r="25" spans="1:7">
      <c r="A25" s="2" t="s">
        <v>158</v>
      </c>
      <c r="B25" s="2" t="s">
        <v>2</v>
      </c>
      <c r="C25" s="2" t="s">
        <v>62</v>
      </c>
      <c r="D25" s="4">
        <f>INDEX(Tableau2[], MATCH(Résultats[[#This Row],[Cross]],Tableau2[Cross],0), 2)</f>
        <v>1</v>
      </c>
      <c r="E25" s="2">
        <v>63</v>
      </c>
      <c r="F25" s="2">
        <v>2</v>
      </c>
      <c r="G25" s="4">
        <f>IF(Résultats[[#This Row],[Place]]="-", 0, Résultats[[#This Row],[Coefficient]]*Résultats[[#This Row],[Nombre de participants]]/Résultats[[#This Row],[Place]])</f>
        <v>31.5</v>
      </c>
    </row>
    <row r="26" spans="1:7">
      <c r="A26" s="2" t="s">
        <v>159</v>
      </c>
      <c r="B26" s="2" t="s">
        <v>2</v>
      </c>
      <c r="C26" s="2" t="s">
        <v>62</v>
      </c>
      <c r="D26" s="4">
        <f>INDEX(Tableau2[], MATCH(Résultats[[#This Row],[Cross]],Tableau2[Cross],0), 2)</f>
        <v>1</v>
      </c>
      <c r="E26" s="2">
        <v>63</v>
      </c>
      <c r="F26" s="2">
        <v>10</v>
      </c>
      <c r="G26" s="4">
        <f>IF(Résultats[[#This Row],[Place]]="-", 0, Résultats[[#This Row],[Coefficient]]*Résultats[[#This Row],[Nombre de participants]]/Résultats[[#This Row],[Place]])</f>
        <v>6.3</v>
      </c>
    </row>
    <row r="27" spans="1:7">
      <c r="A27" s="2" t="s">
        <v>160</v>
      </c>
      <c r="B27" s="2" t="s">
        <v>2</v>
      </c>
      <c r="C27" s="2" t="s">
        <v>62</v>
      </c>
      <c r="D27" s="4">
        <f>INDEX(Tableau2[], MATCH(Résultats[[#This Row],[Cross]],Tableau2[Cross],0), 2)</f>
        <v>1</v>
      </c>
      <c r="E27" s="2">
        <v>63</v>
      </c>
      <c r="F27" s="2">
        <v>14</v>
      </c>
      <c r="G27" s="4">
        <f>IF(Résultats[[#This Row],[Place]]="-", 0, Résultats[[#This Row],[Coefficient]]*Résultats[[#This Row],[Nombre de participants]]/Résultats[[#This Row],[Place]])</f>
        <v>4.5</v>
      </c>
    </row>
    <row r="28" spans="1:7">
      <c r="A28" s="2" t="s">
        <v>161</v>
      </c>
      <c r="B28" s="2" t="s">
        <v>2</v>
      </c>
      <c r="C28" s="2" t="s">
        <v>62</v>
      </c>
      <c r="D28" s="4">
        <f>INDEX(Tableau2[], MATCH(Résultats[[#This Row],[Cross]],Tableau2[Cross],0), 2)</f>
        <v>1</v>
      </c>
      <c r="E28" s="2">
        <v>63</v>
      </c>
      <c r="F28" s="2">
        <v>15</v>
      </c>
      <c r="G28" s="4">
        <f>IF(Résultats[[#This Row],[Place]]="-", 0, Résultats[[#This Row],[Coefficient]]*Résultats[[#This Row],[Nombre de participants]]/Résultats[[#This Row],[Place]])</f>
        <v>4.2</v>
      </c>
    </row>
    <row r="29" spans="1:7">
      <c r="A29" s="2" t="s">
        <v>73</v>
      </c>
      <c r="B29" s="2" t="s">
        <v>2</v>
      </c>
      <c r="C29" s="2" t="s">
        <v>62</v>
      </c>
      <c r="D29" s="4">
        <f>INDEX(Tableau2[], MATCH(Résultats[[#This Row],[Cross]],Tableau2[Cross],0), 2)</f>
        <v>1</v>
      </c>
      <c r="E29" s="2">
        <v>63</v>
      </c>
      <c r="F29" s="2">
        <v>16</v>
      </c>
      <c r="G29" s="4">
        <f>IF(Résultats[[#This Row],[Place]]="-", 0, Résultats[[#This Row],[Coefficient]]*Résultats[[#This Row],[Nombre de participants]]/Résultats[[#This Row],[Place]])</f>
        <v>3.9375</v>
      </c>
    </row>
    <row r="30" spans="1:7">
      <c r="A30" s="2" t="s">
        <v>162</v>
      </c>
      <c r="B30" s="2" t="s">
        <v>2</v>
      </c>
      <c r="C30" s="2" t="s">
        <v>62</v>
      </c>
      <c r="D30" s="4">
        <f>INDEX(Tableau2[], MATCH(Résultats[[#This Row],[Cross]],Tableau2[Cross],0), 2)</f>
        <v>1</v>
      </c>
      <c r="E30" s="2">
        <v>63</v>
      </c>
      <c r="F30" s="2">
        <v>19</v>
      </c>
      <c r="G30" s="4">
        <f>IF(Résultats[[#This Row],[Place]]="-", 0, Résultats[[#This Row],[Coefficient]]*Résultats[[#This Row],[Nombre de participants]]/Résultats[[#This Row],[Place]])</f>
        <v>3.3157894736842106</v>
      </c>
    </row>
    <row r="31" spans="1:7">
      <c r="A31" s="2" t="s">
        <v>76</v>
      </c>
      <c r="B31" s="2" t="s">
        <v>2</v>
      </c>
      <c r="C31" s="2" t="s">
        <v>62</v>
      </c>
      <c r="D31" s="4">
        <f>INDEX(Tableau2[], MATCH(Résultats[[#This Row],[Cross]],Tableau2[Cross],0), 2)</f>
        <v>1</v>
      </c>
      <c r="E31" s="2">
        <v>63</v>
      </c>
      <c r="F31" s="2">
        <v>26</v>
      </c>
      <c r="G31" s="4">
        <f>IF(Résultats[[#This Row],[Place]]="-", 0, Résultats[[#This Row],[Coefficient]]*Résultats[[#This Row],[Nombre de participants]]/Résultats[[#This Row],[Place]])</f>
        <v>2.4230769230769229</v>
      </c>
    </row>
    <row r="32" spans="1:7">
      <c r="A32" s="2" t="s">
        <v>163</v>
      </c>
      <c r="B32" s="2" t="s">
        <v>2</v>
      </c>
      <c r="C32" s="2" t="s">
        <v>62</v>
      </c>
      <c r="D32" s="4">
        <f>INDEX(Tableau2[], MATCH(Résultats[[#This Row],[Cross]],Tableau2[Cross],0), 2)</f>
        <v>1</v>
      </c>
      <c r="E32" s="2">
        <v>63</v>
      </c>
      <c r="F32" s="2">
        <v>28</v>
      </c>
      <c r="G32" s="4">
        <f>IF(Résultats[[#This Row],[Place]]="-", 0, Résultats[[#This Row],[Coefficient]]*Résultats[[#This Row],[Nombre de participants]]/Résultats[[#This Row],[Place]])</f>
        <v>2.25</v>
      </c>
    </row>
    <row r="33" spans="1:7">
      <c r="A33" s="2" t="s">
        <v>164</v>
      </c>
      <c r="B33" s="2" t="s">
        <v>2</v>
      </c>
      <c r="C33" s="2" t="s">
        <v>62</v>
      </c>
      <c r="D33" s="4">
        <f>INDEX(Tableau2[], MATCH(Résultats[[#This Row],[Cross]],Tableau2[Cross],0), 2)</f>
        <v>1</v>
      </c>
      <c r="E33" s="2">
        <v>63</v>
      </c>
      <c r="F33" s="2">
        <v>39</v>
      </c>
      <c r="G33" s="4">
        <f>IF(Résultats[[#This Row],[Place]]="-", 0, Résultats[[#This Row],[Coefficient]]*Résultats[[#This Row],[Nombre de participants]]/Résultats[[#This Row],[Place]])</f>
        <v>1.6153846153846154</v>
      </c>
    </row>
    <row r="34" spans="1:7">
      <c r="A34" s="2" t="s">
        <v>165</v>
      </c>
      <c r="B34" s="2" t="s">
        <v>2</v>
      </c>
      <c r="C34" s="2" t="s">
        <v>62</v>
      </c>
      <c r="D34" s="4">
        <f>INDEX(Tableau2[], MATCH(Résultats[[#This Row],[Cross]],Tableau2[Cross],0), 2)</f>
        <v>1</v>
      </c>
      <c r="E34" s="2">
        <v>63</v>
      </c>
      <c r="F34" s="2">
        <v>46</v>
      </c>
      <c r="G34" s="4">
        <f>IF(Résultats[[#This Row],[Place]]="-", 0, Résultats[[#This Row],[Coefficient]]*Résultats[[#This Row],[Nombre de participants]]/Résultats[[#This Row],[Place]])</f>
        <v>1.3695652173913044</v>
      </c>
    </row>
    <row r="35" spans="1:7">
      <c r="A35" s="2" t="s">
        <v>166</v>
      </c>
      <c r="B35" s="2" t="s">
        <v>2</v>
      </c>
      <c r="C35" s="2" t="s">
        <v>62</v>
      </c>
      <c r="D35" s="4">
        <f>INDEX(Tableau2[], MATCH(Résultats[[#This Row],[Cross]],Tableau2[Cross],0), 2)</f>
        <v>1</v>
      </c>
      <c r="E35" s="2">
        <v>63</v>
      </c>
      <c r="F35" s="2">
        <v>49</v>
      </c>
      <c r="G35" s="4">
        <f>IF(Résultats[[#This Row],[Place]]="-", 0, Résultats[[#This Row],[Coefficient]]*Résultats[[#This Row],[Nombre de participants]]/Résultats[[#This Row],[Place]])</f>
        <v>1.2857142857142858</v>
      </c>
    </row>
    <row r="36" spans="1:7">
      <c r="A36" s="2" t="s">
        <v>167</v>
      </c>
      <c r="B36" s="2" t="s">
        <v>2</v>
      </c>
      <c r="C36" s="2" t="s">
        <v>62</v>
      </c>
      <c r="D36" s="4">
        <f>INDEX(Tableau2[], MATCH(Résultats[[#This Row],[Cross]],Tableau2[Cross],0), 2)</f>
        <v>1</v>
      </c>
      <c r="E36" s="2">
        <v>63</v>
      </c>
      <c r="F36" s="2">
        <v>54</v>
      </c>
      <c r="G36" s="4">
        <f>IF(Résultats[[#This Row],[Place]]="-", 0, Résultats[[#This Row],[Coefficient]]*Résultats[[#This Row],[Nombre de participants]]/Résultats[[#This Row],[Place]])</f>
        <v>1.1666666666666667</v>
      </c>
    </row>
    <row r="37" spans="1:7">
      <c r="A37" s="2" t="s">
        <v>88</v>
      </c>
      <c r="B37" s="2" t="s">
        <v>2</v>
      </c>
      <c r="C37" s="2" t="s">
        <v>62</v>
      </c>
      <c r="D37" s="4">
        <f>INDEX(Tableau2[], MATCH(Résultats[[#This Row],[Cross]],Tableau2[Cross],0), 2)</f>
        <v>1</v>
      </c>
      <c r="E37" s="2">
        <v>63</v>
      </c>
      <c r="F37" s="2">
        <v>63</v>
      </c>
      <c r="G37" s="4">
        <f>IF(Résultats[[#This Row],[Place]]="-", 0, Résultats[[#This Row],[Coefficient]]*Résultats[[#This Row],[Nombre de participants]]/Résultats[[#This Row],[Place]])</f>
        <v>1</v>
      </c>
    </row>
    <row r="38" spans="1:7">
      <c r="A38" s="2" t="s">
        <v>168</v>
      </c>
      <c r="B38" s="2" t="s">
        <v>2</v>
      </c>
      <c r="C38" s="2" t="s">
        <v>89</v>
      </c>
      <c r="D38" s="4">
        <f>INDEX(Tableau2[], MATCH(Résultats[[#This Row],[Cross]],Tableau2[Cross],0), 2)</f>
        <v>1</v>
      </c>
      <c r="E38" s="2">
        <v>51</v>
      </c>
      <c r="F38" s="2">
        <v>15</v>
      </c>
      <c r="G38" s="4">
        <f>IF(Résultats[[#This Row],[Place]]="-", 0, Résultats[[#This Row],[Coefficient]]*Résultats[[#This Row],[Nombre de participants]]/Résultats[[#This Row],[Place]])</f>
        <v>3.4</v>
      </c>
    </row>
    <row r="39" spans="1:7">
      <c r="A39" s="2" t="s">
        <v>169</v>
      </c>
      <c r="B39" s="2" t="s">
        <v>2</v>
      </c>
      <c r="C39" s="2" t="s">
        <v>89</v>
      </c>
      <c r="D39" s="4">
        <f>INDEX(Tableau2[], MATCH(Résultats[[#This Row],[Cross]],Tableau2[Cross],0), 2)</f>
        <v>1</v>
      </c>
      <c r="E39" s="2">
        <v>51</v>
      </c>
      <c r="F39" s="2">
        <v>17</v>
      </c>
      <c r="G39" s="4">
        <f>IF(Résultats[[#This Row],[Place]]="-", 0, Résultats[[#This Row],[Coefficient]]*Résultats[[#This Row],[Nombre de participants]]/Résultats[[#This Row],[Place]])</f>
        <v>3</v>
      </c>
    </row>
    <row r="40" spans="1:7">
      <c r="A40" s="2" t="s">
        <v>170</v>
      </c>
      <c r="B40" s="2" t="s">
        <v>2</v>
      </c>
      <c r="C40" s="2" t="s">
        <v>89</v>
      </c>
      <c r="D40" s="4">
        <f>INDEX(Tableau2[], MATCH(Résultats[[#This Row],[Cross]],Tableau2[Cross],0), 2)</f>
        <v>1</v>
      </c>
      <c r="E40" s="2">
        <v>51</v>
      </c>
      <c r="F40" s="2">
        <v>18</v>
      </c>
      <c r="G40" s="4">
        <f>IF(Résultats[[#This Row],[Place]]="-", 0, Résultats[[#This Row],[Coefficient]]*Résultats[[#This Row],[Nombre de participants]]/Résultats[[#This Row],[Place]])</f>
        <v>2.8333333333333335</v>
      </c>
    </row>
    <row r="41" spans="1:7">
      <c r="A41" s="2" t="s">
        <v>171</v>
      </c>
      <c r="B41" s="2" t="s">
        <v>2</v>
      </c>
      <c r="C41" s="2" t="s">
        <v>89</v>
      </c>
      <c r="D41" s="4">
        <f>INDEX(Tableau2[], MATCH(Résultats[[#This Row],[Cross]],Tableau2[Cross],0), 2)</f>
        <v>1</v>
      </c>
      <c r="E41" s="2">
        <v>51</v>
      </c>
      <c r="F41" s="2">
        <v>19</v>
      </c>
      <c r="G41" s="4">
        <f>IF(Résultats[[#This Row],[Place]]="-", 0, Résultats[[#This Row],[Coefficient]]*Résultats[[#This Row],[Nombre de participants]]/Résultats[[#This Row],[Place]])</f>
        <v>2.6842105263157894</v>
      </c>
    </row>
    <row r="42" spans="1:7">
      <c r="A42" s="2" t="s">
        <v>172</v>
      </c>
      <c r="B42" s="2" t="s">
        <v>2</v>
      </c>
      <c r="C42" s="2" t="s">
        <v>89</v>
      </c>
      <c r="D42" s="4">
        <f>INDEX(Tableau2[], MATCH(Résultats[[#This Row],[Cross]],Tableau2[Cross],0), 2)</f>
        <v>1</v>
      </c>
      <c r="E42" s="2">
        <v>51</v>
      </c>
      <c r="F42" s="2">
        <v>24</v>
      </c>
      <c r="G42" s="4">
        <f>IF(Résultats[[#This Row],[Place]]="-", 0, Résultats[[#This Row],[Coefficient]]*Résultats[[#This Row],[Nombre de participants]]/Résultats[[#This Row],[Place]])</f>
        <v>2.125</v>
      </c>
    </row>
    <row r="43" spans="1:7">
      <c r="A43" s="2" t="s">
        <v>173</v>
      </c>
      <c r="B43" s="2" t="s">
        <v>2</v>
      </c>
      <c r="C43" s="2" t="s">
        <v>89</v>
      </c>
      <c r="D43" s="4">
        <f>INDEX(Tableau2[], MATCH(Résultats[[#This Row],[Cross]],Tableau2[Cross],0), 2)</f>
        <v>1</v>
      </c>
      <c r="E43" s="2">
        <v>51</v>
      </c>
      <c r="F43" s="2">
        <v>29</v>
      </c>
      <c r="G43" s="4">
        <f>IF(Résultats[[#This Row],[Place]]="-", 0, Résultats[[#This Row],[Coefficient]]*Résultats[[#This Row],[Nombre de participants]]/Résultats[[#This Row],[Place]])</f>
        <v>1.7586206896551724</v>
      </c>
    </row>
    <row r="44" spans="1:7">
      <c r="A44" s="2" t="s">
        <v>174</v>
      </c>
      <c r="B44" s="2" t="s">
        <v>2</v>
      </c>
      <c r="C44" s="2" t="s">
        <v>89</v>
      </c>
      <c r="D44" s="4">
        <f>INDEX(Tableau2[], MATCH(Résultats[[#This Row],[Cross]],Tableau2[Cross],0), 2)</f>
        <v>1</v>
      </c>
      <c r="E44" s="2">
        <v>51</v>
      </c>
      <c r="F44" s="2">
        <v>30</v>
      </c>
      <c r="G44" s="4">
        <f>IF(Résultats[[#This Row],[Place]]="-", 0, Résultats[[#This Row],[Coefficient]]*Résultats[[#This Row],[Nombre de participants]]/Résultats[[#This Row],[Place]])</f>
        <v>1.7</v>
      </c>
    </row>
    <row r="45" spans="1:7">
      <c r="A45" s="2" t="s">
        <v>175</v>
      </c>
      <c r="B45" s="2" t="s">
        <v>2</v>
      </c>
      <c r="C45" s="2" t="s">
        <v>89</v>
      </c>
      <c r="D45" s="4">
        <f>INDEX(Tableau2[], MATCH(Résultats[[#This Row],[Cross]],Tableau2[Cross],0), 2)</f>
        <v>1</v>
      </c>
      <c r="E45" s="2">
        <v>51</v>
      </c>
      <c r="F45" s="2">
        <v>34</v>
      </c>
      <c r="G45" s="4">
        <f>IF(Résultats[[#This Row],[Place]]="-", 0, Résultats[[#This Row],[Coefficient]]*Résultats[[#This Row],[Nombre de participants]]/Résultats[[#This Row],[Place]])</f>
        <v>1.5</v>
      </c>
    </row>
    <row r="46" spans="1:7">
      <c r="A46" s="2" t="s">
        <v>106</v>
      </c>
      <c r="B46" s="2" t="s">
        <v>2</v>
      </c>
      <c r="C46" s="2" t="s">
        <v>89</v>
      </c>
      <c r="D46" s="4">
        <f>INDEX(Tableau2[], MATCH(Résultats[[#This Row],[Cross]],Tableau2[Cross],0), 2)</f>
        <v>1</v>
      </c>
      <c r="E46" s="2">
        <v>51</v>
      </c>
      <c r="F46" s="2">
        <v>36</v>
      </c>
      <c r="G46" s="4">
        <f>IF(Résultats[[#This Row],[Place]]="-", 0, Résultats[[#This Row],[Coefficient]]*Résultats[[#This Row],[Nombre de participants]]/Résultats[[#This Row],[Place]])</f>
        <v>1.4166666666666667</v>
      </c>
    </row>
    <row r="47" spans="1:7">
      <c r="A47" s="2" t="s">
        <v>176</v>
      </c>
      <c r="B47" s="2" t="s">
        <v>2</v>
      </c>
      <c r="C47" s="2" t="s">
        <v>89</v>
      </c>
      <c r="D47" s="4">
        <f>INDEX(Tableau2[], MATCH(Résultats[[#This Row],[Cross]],Tableau2[Cross],0), 2)</f>
        <v>1</v>
      </c>
      <c r="E47" s="2">
        <v>51</v>
      </c>
      <c r="F47" s="2">
        <v>45</v>
      </c>
      <c r="G47" s="4">
        <f>IF(Résultats[[#This Row],[Place]]="-", 0, Résultats[[#This Row],[Coefficient]]*Résultats[[#This Row],[Nombre de participants]]/Résultats[[#This Row],[Place]])</f>
        <v>1.1333333333333333</v>
      </c>
    </row>
    <row r="48" spans="1:7">
      <c r="A48" s="2" t="s">
        <v>177</v>
      </c>
      <c r="B48" s="2" t="s">
        <v>2</v>
      </c>
      <c r="C48" s="2" t="s">
        <v>89</v>
      </c>
      <c r="D48" s="4">
        <f>INDEX(Tableau2[], MATCH(Résultats[[#This Row],[Cross]],Tableau2[Cross],0), 2)</f>
        <v>1</v>
      </c>
      <c r="E48" s="2">
        <v>51</v>
      </c>
      <c r="F48" s="2">
        <v>47</v>
      </c>
      <c r="G48" s="4">
        <f>IF(Résultats[[#This Row],[Place]]="-", 0, Résultats[[#This Row],[Coefficient]]*Résultats[[#This Row],[Nombre de participants]]/Résultats[[#This Row],[Place]])</f>
        <v>1.0851063829787233</v>
      </c>
    </row>
    <row r="49" spans="1:7">
      <c r="A49" s="2" t="s">
        <v>178</v>
      </c>
      <c r="B49" s="2" t="s">
        <v>2</v>
      </c>
      <c r="C49" s="2" t="s">
        <v>89</v>
      </c>
      <c r="D49" s="4">
        <f>INDEX(Tableau2[], MATCH(Résultats[[#This Row],[Cross]],Tableau2[Cross],0), 2)</f>
        <v>1</v>
      </c>
      <c r="E49" s="2">
        <v>51</v>
      </c>
      <c r="F49" s="2">
        <v>48</v>
      </c>
      <c r="G49" s="4">
        <f>IF(Résultats[[#This Row],[Place]]="-", 0, Résultats[[#This Row],[Coefficient]]*Résultats[[#This Row],[Nombre de participants]]/Résultats[[#This Row],[Place]])</f>
        <v>1.0625</v>
      </c>
    </row>
    <row r="50" spans="1:7">
      <c r="A50" s="2" t="s">
        <v>179</v>
      </c>
      <c r="B50" s="2" t="s">
        <v>2</v>
      </c>
      <c r="C50" s="2" t="s">
        <v>107</v>
      </c>
      <c r="D50" s="4">
        <f>INDEX(Tableau2[], MATCH(Résultats[[#This Row],[Cross]],Tableau2[Cross],0), 2)</f>
        <v>1</v>
      </c>
      <c r="E50" s="2">
        <v>55</v>
      </c>
      <c r="F50" s="2">
        <v>11</v>
      </c>
      <c r="G50" s="4">
        <f>IF(Résultats[[#This Row],[Place]]="-", 0, Résultats[[#This Row],[Coefficient]]*Résultats[[#This Row],[Nombre de participants]]/Résultats[[#This Row],[Place]])</f>
        <v>5</v>
      </c>
    </row>
    <row r="51" spans="1:7">
      <c r="A51" s="2" t="s">
        <v>180</v>
      </c>
      <c r="B51" s="2" t="s">
        <v>2</v>
      </c>
      <c r="C51" s="2" t="s">
        <v>107</v>
      </c>
      <c r="D51" s="4">
        <f>INDEX(Tableau2[], MATCH(Résultats[[#This Row],[Cross]],Tableau2[Cross],0), 2)</f>
        <v>1</v>
      </c>
      <c r="E51" s="2">
        <v>55</v>
      </c>
      <c r="F51" s="2">
        <v>12</v>
      </c>
      <c r="G51" s="4">
        <f>IF(Résultats[[#This Row],[Place]]="-", 0, Résultats[[#This Row],[Coefficient]]*Résultats[[#This Row],[Nombre de participants]]/Résultats[[#This Row],[Place]])</f>
        <v>4.583333333333333</v>
      </c>
    </row>
    <row r="52" spans="1:7">
      <c r="A52" s="2" t="s">
        <v>181</v>
      </c>
      <c r="B52" s="2" t="s">
        <v>2</v>
      </c>
      <c r="C52" s="2" t="s">
        <v>107</v>
      </c>
      <c r="D52" s="4">
        <f>INDEX(Tableau2[], MATCH(Résultats[[#This Row],[Cross]],Tableau2[Cross],0), 2)</f>
        <v>1</v>
      </c>
      <c r="E52" s="2">
        <v>55</v>
      </c>
      <c r="F52" s="2">
        <v>13</v>
      </c>
      <c r="G52" s="4">
        <f>IF(Résultats[[#This Row],[Place]]="-", 0, Résultats[[#This Row],[Coefficient]]*Résultats[[#This Row],[Nombre de participants]]/Résultats[[#This Row],[Place]])</f>
        <v>4.2307692307692308</v>
      </c>
    </row>
    <row r="53" spans="1:7">
      <c r="A53" s="2" t="s">
        <v>182</v>
      </c>
      <c r="B53" s="2" t="s">
        <v>2</v>
      </c>
      <c r="C53" s="2" t="s">
        <v>107</v>
      </c>
      <c r="D53" s="4">
        <f>INDEX(Tableau2[], MATCH(Résultats[[#This Row],[Cross]],Tableau2[Cross],0), 2)</f>
        <v>1</v>
      </c>
      <c r="E53" s="2">
        <v>55</v>
      </c>
      <c r="F53" s="2">
        <v>17</v>
      </c>
      <c r="G53" s="4">
        <f>IF(Résultats[[#This Row],[Place]]="-", 0, Résultats[[#This Row],[Coefficient]]*Résultats[[#This Row],[Nombre de participants]]/Résultats[[#This Row],[Place]])</f>
        <v>3.2352941176470589</v>
      </c>
    </row>
    <row r="54" spans="1:7">
      <c r="A54" s="2" t="s">
        <v>183</v>
      </c>
      <c r="B54" s="2" t="s">
        <v>2</v>
      </c>
      <c r="C54" s="2" t="s">
        <v>107</v>
      </c>
      <c r="D54" s="4">
        <f>INDEX(Tableau2[], MATCH(Résultats[[#This Row],[Cross]],Tableau2[Cross],0), 2)</f>
        <v>1</v>
      </c>
      <c r="E54" s="2">
        <v>55</v>
      </c>
      <c r="F54" s="2">
        <v>21</v>
      </c>
      <c r="G54" s="4">
        <f>IF(Résultats[[#This Row],[Place]]="-", 0, Résultats[[#This Row],[Coefficient]]*Résultats[[#This Row],[Nombre de participants]]/Résultats[[#This Row],[Place]])</f>
        <v>2.6190476190476191</v>
      </c>
    </row>
    <row r="55" spans="1:7">
      <c r="A55" s="2" t="s">
        <v>184</v>
      </c>
      <c r="B55" s="2" t="s">
        <v>2</v>
      </c>
      <c r="C55" s="2" t="s">
        <v>107</v>
      </c>
      <c r="D55" s="4">
        <f>INDEX(Tableau2[], MATCH(Résultats[[#This Row],[Cross]],Tableau2[Cross],0), 2)</f>
        <v>1</v>
      </c>
      <c r="E55" s="2">
        <v>55</v>
      </c>
      <c r="F55" s="2">
        <v>24</v>
      </c>
      <c r="G55" s="4">
        <f>IF(Résultats[[#This Row],[Place]]="-", 0, Résultats[[#This Row],[Coefficient]]*Résultats[[#This Row],[Nombre de participants]]/Résultats[[#This Row],[Place]])</f>
        <v>2.2916666666666665</v>
      </c>
    </row>
    <row r="56" spans="1:7">
      <c r="A56" s="2" t="s">
        <v>185</v>
      </c>
      <c r="B56" s="2" t="s">
        <v>2</v>
      </c>
      <c r="C56" s="2" t="s">
        <v>107</v>
      </c>
      <c r="D56" s="4">
        <f>INDEX(Tableau2[], MATCH(Résultats[[#This Row],[Cross]],Tableau2[Cross],0), 2)</f>
        <v>1</v>
      </c>
      <c r="E56" s="2">
        <v>55</v>
      </c>
      <c r="F56" s="2">
        <v>25</v>
      </c>
      <c r="G56" s="4">
        <f>IF(Résultats[[#This Row],[Place]]="-", 0, Résultats[[#This Row],[Coefficient]]*Résultats[[#This Row],[Nombre de participants]]/Résultats[[#This Row],[Place]])</f>
        <v>2.2000000000000002</v>
      </c>
    </row>
    <row r="57" spans="1:7">
      <c r="A57" s="2" t="s">
        <v>123</v>
      </c>
      <c r="B57" s="2" t="s">
        <v>2</v>
      </c>
      <c r="C57" s="2" t="s">
        <v>107</v>
      </c>
      <c r="D57" s="4">
        <f>INDEX(Tableau2[], MATCH(Résultats[[#This Row],[Cross]],Tableau2[Cross],0), 2)</f>
        <v>1</v>
      </c>
      <c r="E57" s="2">
        <v>55</v>
      </c>
      <c r="F57" s="2">
        <v>26</v>
      </c>
      <c r="G57" s="4">
        <f>IF(Résultats[[#This Row],[Place]]="-", 0, Résultats[[#This Row],[Coefficient]]*Résultats[[#This Row],[Nombre de participants]]/Résultats[[#This Row],[Place]])</f>
        <v>2.1153846153846154</v>
      </c>
    </row>
    <row r="58" spans="1:7">
      <c r="A58" s="2" t="s">
        <v>186</v>
      </c>
      <c r="B58" s="2" t="s">
        <v>2</v>
      </c>
      <c r="C58" s="2" t="s">
        <v>107</v>
      </c>
      <c r="D58" s="4">
        <f>INDEX(Tableau2[], MATCH(Résultats[[#This Row],[Cross]],Tableau2[Cross],0), 2)</f>
        <v>1</v>
      </c>
      <c r="E58" s="2">
        <v>55</v>
      </c>
      <c r="F58" s="2">
        <v>28</v>
      </c>
      <c r="G58" s="4">
        <f>IF(Résultats[[#This Row],[Place]]="-", 0, Résultats[[#This Row],[Coefficient]]*Résultats[[#This Row],[Nombre de participants]]/Résultats[[#This Row],[Place]])</f>
        <v>1.9642857142857142</v>
      </c>
    </row>
    <row r="59" spans="1:7">
      <c r="A59" s="2" t="s">
        <v>187</v>
      </c>
      <c r="B59" s="2" t="s">
        <v>2</v>
      </c>
      <c r="C59" s="2" t="s">
        <v>107</v>
      </c>
      <c r="D59" s="4">
        <f>INDEX(Tableau2[], MATCH(Résultats[[#This Row],[Cross]],Tableau2[Cross],0), 2)</f>
        <v>1</v>
      </c>
      <c r="E59" s="2">
        <v>55</v>
      </c>
      <c r="F59" s="2">
        <v>29</v>
      </c>
      <c r="G59" s="4">
        <f>IF(Résultats[[#This Row],[Place]]="-", 0, Résultats[[#This Row],[Coefficient]]*Résultats[[#This Row],[Nombre de participants]]/Résultats[[#This Row],[Place]])</f>
        <v>1.896551724137931</v>
      </c>
    </row>
    <row r="60" spans="1:7">
      <c r="A60" s="2" t="s">
        <v>188</v>
      </c>
      <c r="B60" s="2" t="s">
        <v>2</v>
      </c>
      <c r="C60" s="2" t="s">
        <v>107</v>
      </c>
      <c r="D60" s="4">
        <f>INDEX(Tableau2[], MATCH(Résultats[[#This Row],[Cross]],Tableau2[Cross],0), 2)</f>
        <v>1</v>
      </c>
      <c r="E60" s="2">
        <v>55</v>
      </c>
      <c r="F60" s="2">
        <v>35</v>
      </c>
      <c r="G60" s="4">
        <f>IF(Résultats[[#This Row],[Place]]="-", 0, Résultats[[#This Row],[Coefficient]]*Résultats[[#This Row],[Nombre de participants]]/Résultats[[#This Row],[Place]])</f>
        <v>1.5714285714285714</v>
      </c>
    </row>
    <row r="61" spans="1:7">
      <c r="A61" s="2" t="s">
        <v>189</v>
      </c>
      <c r="B61" s="2" t="s">
        <v>2</v>
      </c>
      <c r="C61" s="2" t="s">
        <v>107</v>
      </c>
      <c r="D61" s="4">
        <f>INDEX(Tableau2[], MATCH(Résultats[[#This Row],[Cross]],Tableau2[Cross],0), 2)</f>
        <v>1</v>
      </c>
      <c r="E61" s="2">
        <v>55</v>
      </c>
      <c r="F61" s="2">
        <v>39</v>
      </c>
      <c r="G61" s="4">
        <f>IF(Résultats[[#This Row],[Place]]="-", 0, Résultats[[#This Row],[Coefficient]]*Résultats[[#This Row],[Nombre de participants]]/Résultats[[#This Row],[Place]])</f>
        <v>1.4102564102564104</v>
      </c>
    </row>
    <row r="62" spans="1:7">
      <c r="A62" s="2" t="s">
        <v>136</v>
      </c>
      <c r="B62" s="2" t="s">
        <v>3</v>
      </c>
      <c r="C62" s="2" t="s">
        <v>22</v>
      </c>
      <c r="D62" s="4">
        <f>INDEX(Tableau2[], MATCH(Résultats[[#This Row],[Cross]],Tableau2[Cross],0), 2)</f>
        <v>1.3</v>
      </c>
      <c r="E62" s="2">
        <v>32</v>
      </c>
      <c r="F62" s="2">
        <v>3</v>
      </c>
      <c r="G62" s="4">
        <f>IF(Résultats[[#This Row],[Place]]="-", 0, Résultats[[#This Row],[Coefficient]]*Résultats[[#This Row],[Nombre de participants]]/Résultats[[#This Row],[Place]])</f>
        <v>13.866666666666667</v>
      </c>
    </row>
    <row r="63" spans="1:7">
      <c r="A63" s="2" t="s">
        <v>35</v>
      </c>
      <c r="B63" s="2" t="s">
        <v>3</v>
      </c>
      <c r="C63" s="2" t="s">
        <v>22</v>
      </c>
      <c r="D63" s="4">
        <f>INDEX(Tableau2[], MATCH(Résultats[[#This Row],[Cross]],Tableau2[Cross],0), 2)</f>
        <v>1.3</v>
      </c>
      <c r="E63" s="2">
        <v>32</v>
      </c>
      <c r="F63" s="2">
        <v>9</v>
      </c>
      <c r="G63" s="4">
        <f>IF(Résultats[[#This Row],[Place]]="-", 0, Résultats[[#This Row],[Coefficient]]*Résultats[[#This Row],[Nombre de participants]]/Résultats[[#This Row],[Place]])</f>
        <v>4.6222222222222227</v>
      </c>
    </row>
    <row r="64" spans="1:7">
      <c r="A64" s="2" t="s">
        <v>138</v>
      </c>
      <c r="B64" s="2" t="s">
        <v>3</v>
      </c>
      <c r="C64" s="2" t="s">
        <v>22</v>
      </c>
      <c r="D64" s="4">
        <f>INDEX(Tableau2[], MATCH(Résultats[[#This Row],[Cross]],Tableau2[Cross],0), 2)</f>
        <v>1.3</v>
      </c>
      <c r="E64" s="2">
        <v>32</v>
      </c>
      <c r="F64" s="2">
        <v>12</v>
      </c>
      <c r="G64" s="4">
        <f>IF(Résultats[[#This Row],[Place]]="-", 0, Résultats[[#This Row],[Coefficient]]*Résultats[[#This Row],[Nombre de participants]]/Résultats[[#This Row],[Place]])</f>
        <v>3.4666666666666668</v>
      </c>
    </row>
    <row r="65" spans="1:7">
      <c r="A65" s="2" t="s">
        <v>41</v>
      </c>
      <c r="B65" s="2" t="s">
        <v>3</v>
      </c>
      <c r="C65" s="2" t="s">
        <v>22</v>
      </c>
      <c r="D65" s="4">
        <f>INDEX(Tableau2[], MATCH(Résultats[[#This Row],[Cross]],Tableau2[Cross],0), 2)</f>
        <v>1.3</v>
      </c>
      <c r="E65" s="2">
        <v>32</v>
      </c>
      <c r="F65" s="2">
        <v>14</v>
      </c>
      <c r="G65" s="4">
        <f>IF(Résultats[[#This Row],[Place]]="-", 0, Résultats[[#This Row],[Coefficient]]*Résultats[[#This Row],[Nombre de participants]]/Résultats[[#This Row],[Place]])</f>
        <v>2.9714285714285715</v>
      </c>
    </row>
    <row r="66" spans="1:7">
      <c r="A66" s="2" t="s">
        <v>190</v>
      </c>
      <c r="B66" s="2" t="s">
        <v>3</v>
      </c>
      <c r="C66" s="2" t="s">
        <v>22</v>
      </c>
      <c r="D66" s="4">
        <f>INDEX(Tableau2[], MATCH(Résultats[[#This Row],[Cross]],Tableau2[Cross],0), 2)</f>
        <v>1.3</v>
      </c>
      <c r="E66" s="2">
        <v>32</v>
      </c>
      <c r="F66" s="2">
        <v>16</v>
      </c>
      <c r="G66" s="4">
        <f>IF(Résultats[[#This Row],[Place]]="-", 0, Résultats[[#This Row],[Coefficient]]*Résultats[[#This Row],[Nombre de participants]]/Résultats[[#This Row],[Place]])</f>
        <v>2.6</v>
      </c>
    </row>
    <row r="67" spans="1:7">
      <c r="A67" s="2" t="s">
        <v>45</v>
      </c>
      <c r="B67" s="2" t="s">
        <v>3</v>
      </c>
      <c r="C67" s="2" t="s">
        <v>22</v>
      </c>
      <c r="D67" s="4">
        <f>INDEX(Tableau2[], MATCH(Résultats[[#This Row],[Cross]],Tableau2[Cross],0), 2)</f>
        <v>1.3</v>
      </c>
      <c r="E67" s="2">
        <v>32</v>
      </c>
      <c r="F67" s="2">
        <v>19</v>
      </c>
      <c r="G67" s="4">
        <f>IF(Résultats[[#This Row],[Place]]="-", 0, Résultats[[#This Row],[Coefficient]]*Résultats[[#This Row],[Nombre de participants]]/Résultats[[#This Row],[Place]])</f>
        <v>2.1894736842105265</v>
      </c>
    </row>
    <row r="68" spans="1:7">
      <c r="A68" s="2" t="s">
        <v>17</v>
      </c>
      <c r="B68" s="2" t="s">
        <v>3</v>
      </c>
      <c r="C68" s="2" t="s">
        <v>8</v>
      </c>
      <c r="D68" s="4">
        <f>INDEX(Tableau2[], MATCH(Résultats[[#This Row],[Cross]],Tableau2[Cross],0), 2)</f>
        <v>1.3</v>
      </c>
      <c r="E68" s="2">
        <v>32</v>
      </c>
      <c r="F68" s="2">
        <v>20</v>
      </c>
      <c r="G68" s="4">
        <f>IF(Résultats[[#This Row],[Place]]="-", 0, Résultats[[#This Row],[Coefficient]]*Résultats[[#This Row],[Nombre de participants]]/Résultats[[#This Row],[Place]])</f>
        <v>2.08</v>
      </c>
    </row>
    <row r="69" spans="1:7">
      <c r="A69" s="2" t="s">
        <v>139</v>
      </c>
      <c r="B69" s="2" t="s">
        <v>3</v>
      </c>
      <c r="C69" s="2" t="s">
        <v>22</v>
      </c>
      <c r="D69" s="4">
        <f>INDEX(Tableau2[], MATCH(Résultats[[#This Row],[Cross]],Tableau2[Cross],0), 2)</f>
        <v>1.3</v>
      </c>
      <c r="E69" s="2">
        <v>32</v>
      </c>
      <c r="F69" s="2">
        <v>21</v>
      </c>
      <c r="G69" s="4">
        <f>IF(Résultats[[#This Row],[Place]]="-", 0, Résultats[[#This Row],[Coefficient]]*Résultats[[#This Row],[Nombre de participants]]/Résultats[[#This Row],[Place]])</f>
        <v>1.980952380952381</v>
      </c>
    </row>
    <row r="70" spans="1:7">
      <c r="A70" s="2" t="s">
        <v>141</v>
      </c>
      <c r="B70" s="2" t="s">
        <v>3</v>
      </c>
      <c r="C70" s="2" t="s">
        <v>22</v>
      </c>
      <c r="D70" s="4">
        <f>INDEX(Tableau2[], MATCH(Résultats[[#This Row],[Cross]],Tableau2[Cross],0), 2)</f>
        <v>1.3</v>
      </c>
      <c r="E70" s="2">
        <v>32</v>
      </c>
      <c r="F70" s="2">
        <v>24</v>
      </c>
      <c r="G70" s="4">
        <f>IF(Résultats[[#This Row],[Place]]="-", 0, Résultats[[#This Row],[Coefficient]]*Résultats[[#This Row],[Nombre de participants]]/Résultats[[#This Row],[Place]])</f>
        <v>1.7333333333333334</v>
      </c>
    </row>
    <row r="71" spans="1:7">
      <c r="A71" s="2" t="s">
        <v>140</v>
      </c>
      <c r="B71" s="2" t="s">
        <v>3</v>
      </c>
      <c r="C71" s="2" t="s">
        <v>8</v>
      </c>
      <c r="D71" s="4">
        <f>INDEX(Tableau2[], MATCH(Résultats[[#This Row],[Cross]],Tableau2[Cross],0), 2)</f>
        <v>1.3</v>
      </c>
      <c r="E71" s="2">
        <v>32</v>
      </c>
      <c r="F71" s="2">
        <v>28</v>
      </c>
      <c r="G71" s="4">
        <f>IF(Résultats[[#This Row],[Place]]="-", 0, Résultats[[#This Row],[Coefficient]]*Résultats[[#This Row],[Nombre de participants]]/Résultats[[#This Row],[Place]])</f>
        <v>1.4857142857142858</v>
      </c>
    </row>
    <row r="72" spans="1:7">
      <c r="A72" s="2" t="s">
        <v>50</v>
      </c>
      <c r="B72" s="2" t="s">
        <v>3</v>
      </c>
      <c r="C72" s="2" t="s">
        <v>22</v>
      </c>
      <c r="D72" s="4">
        <f>INDEX(Tableau2[], MATCH(Résultats[[#This Row],[Cross]],Tableau2[Cross],0), 2)</f>
        <v>1.3</v>
      </c>
      <c r="E72" s="2">
        <v>32</v>
      </c>
      <c r="F72" s="2">
        <v>29</v>
      </c>
      <c r="G72" s="4">
        <f>IF(Résultats[[#This Row],[Place]]="-", 0, Résultats[[#This Row],[Coefficient]]*Résultats[[#This Row],[Nombre de participants]]/Résultats[[#This Row],[Place]])</f>
        <v>1.4344827586206896</v>
      </c>
    </row>
    <row r="73" spans="1:7">
      <c r="A73" s="2" t="s">
        <v>142</v>
      </c>
      <c r="B73" s="2" t="s">
        <v>3</v>
      </c>
      <c r="C73" s="2" t="s">
        <v>22</v>
      </c>
      <c r="D73" s="4">
        <f>INDEX(Tableau2[], MATCH(Résultats[[#This Row],[Cross]],Tableau2[Cross],0), 2)</f>
        <v>1.3</v>
      </c>
      <c r="E73" s="2">
        <v>32</v>
      </c>
      <c r="F73" s="2">
        <v>31</v>
      </c>
      <c r="G73" s="4">
        <f>IF(Résultats[[#This Row],[Place]]="-", 0, Résultats[[#This Row],[Coefficient]]*Résultats[[#This Row],[Nombre de participants]]/Résultats[[#This Row],[Place]])</f>
        <v>1.3419354838709678</v>
      </c>
    </row>
    <row r="74" spans="1:7">
      <c r="A74" s="2" t="s">
        <v>146</v>
      </c>
      <c r="B74" s="2" t="s">
        <v>3</v>
      </c>
      <c r="C74" s="2" t="s">
        <v>8</v>
      </c>
      <c r="D74" s="4">
        <f>INDEX(Tableau2[], MATCH(Résultats[[#This Row],[Cross]],Tableau2[Cross],0), 2)</f>
        <v>1.3</v>
      </c>
      <c r="E74" s="2">
        <v>66</v>
      </c>
      <c r="F74" s="2">
        <v>12</v>
      </c>
      <c r="G74" s="4">
        <f>IF(Résultats[[#This Row],[Place]]="-", 0, Résultats[[#This Row],[Coefficient]]*Résultats[[#This Row],[Nombre de participants]]/Résultats[[#This Row],[Place]])</f>
        <v>7.1499999999999995</v>
      </c>
    </row>
    <row r="75" spans="1:7">
      <c r="A75" s="2" t="s">
        <v>143</v>
      </c>
      <c r="B75" s="2" t="s">
        <v>3</v>
      </c>
      <c r="C75" s="2" t="s">
        <v>22</v>
      </c>
      <c r="D75" s="4">
        <f>INDEX(Tableau2[], MATCH(Résultats[[#This Row],[Cross]],Tableau2[Cross],0), 2)</f>
        <v>1.3</v>
      </c>
      <c r="E75" s="2">
        <v>66</v>
      </c>
      <c r="F75" s="2">
        <v>14</v>
      </c>
      <c r="G75" s="4">
        <f>IF(Résultats[[#This Row],[Place]]="-", 0, Résultats[[#This Row],[Coefficient]]*Résultats[[#This Row],[Nombre de participants]]/Résultats[[#This Row],[Place]])</f>
        <v>6.1285714285714281</v>
      </c>
    </row>
    <row r="76" spans="1:7">
      <c r="A76" s="2" t="s">
        <v>191</v>
      </c>
      <c r="B76" s="2" t="s">
        <v>3</v>
      </c>
      <c r="C76" s="2" t="s">
        <v>22</v>
      </c>
      <c r="D76" s="4">
        <f>INDEX(Tableau2[], MATCH(Résultats[[#This Row],[Cross]],Tableau2[Cross],0), 2)</f>
        <v>1.3</v>
      </c>
      <c r="E76" s="2">
        <v>66</v>
      </c>
      <c r="F76" s="2">
        <v>18</v>
      </c>
      <c r="G76" s="4">
        <f>IF(Résultats[[#This Row],[Place]]="-", 0, Résultats[[#This Row],[Coefficient]]*Résultats[[#This Row],[Nombre de participants]]/Résultats[[#This Row],[Place]])</f>
        <v>4.7666666666666666</v>
      </c>
    </row>
    <row r="77" spans="1:7">
      <c r="A77" s="2" t="s">
        <v>145</v>
      </c>
      <c r="B77" s="2" t="s">
        <v>3</v>
      </c>
      <c r="C77" s="2" t="s">
        <v>22</v>
      </c>
      <c r="D77" s="4">
        <f>INDEX(Tableau2[], MATCH(Résultats[[#This Row],[Cross]],Tableau2[Cross],0), 2)</f>
        <v>1.3</v>
      </c>
      <c r="E77" s="2">
        <v>66</v>
      </c>
      <c r="F77" s="2">
        <v>22</v>
      </c>
      <c r="G77" s="4">
        <f>IF(Résultats[[#This Row],[Place]]="-", 0, Résultats[[#This Row],[Coefficient]]*Résultats[[#This Row],[Nombre de participants]]/Résultats[[#This Row],[Place]])</f>
        <v>3.9</v>
      </c>
    </row>
    <row r="78" spans="1:7">
      <c r="A78" s="2" t="s">
        <v>147</v>
      </c>
      <c r="B78" s="2" t="s">
        <v>3</v>
      </c>
      <c r="C78" s="2" t="s">
        <v>8</v>
      </c>
      <c r="D78" s="4">
        <f>INDEX(Tableau2[], MATCH(Résultats[[#This Row],[Cross]],Tableau2[Cross],0), 2)</f>
        <v>1.3</v>
      </c>
      <c r="E78" s="2">
        <v>66</v>
      </c>
      <c r="F78" s="2">
        <v>28</v>
      </c>
      <c r="G78" s="4">
        <f>IF(Résultats[[#This Row],[Place]]="-", 0, Résultats[[#This Row],[Coefficient]]*Résultats[[#This Row],[Nombre de participants]]/Résultats[[#This Row],[Place]])</f>
        <v>3.0642857142857141</v>
      </c>
    </row>
    <row r="79" spans="1:7">
      <c r="A79" s="2" t="s">
        <v>151</v>
      </c>
      <c r="B79" s="2" t="s">
        <v>3</v>
      </c>
      <c r="C79" s="2" t="s">
        <v>22</v>
      </c>
      <c r="D79" s="4">
        <f>INDEX(Tableau2[], MATCH(Résultats[[#This Row],[Cross]],Tableau2[Cross],0), 2)</f>
        <v>1.3</v>
      </c>
      <c r="E79" s="2">
        <v>66</v>
      </c>
      <c r="F79" s="2">
        <v>32</v>
      </c>
      <c r="G79" s="4">
        <f>IF(Résultats[[#This Row],[Place]]="-", 0, Résultats[[#This Row],[Coefficient]]*Résultats[[#This Row],[Nombre de participants]]/Résultats[[#This Row],[Place]])</f>
        <v>2.6812499999999999</v>
      </c>
    </row>
    <row r="80" spans="1:7">
      <c r="A80" s="2" t="s">
        <v>192</v>
      </c>
      <c r="B80" s="2" t="s">
        <v>3</v>
      </c>
      <c r="C80" s="2" t="s">
        <v>22</v>
      </c>
      <c r="D80" s="4">
        <f>INDEX(Tableau2[], MATCH(Résultats[[#This Row],[Cross]],Tableau2[Cross],0), 2)</f>
        <v>1.3</v>
      </c>
      <c r="E80" s="2">
        <v>66</v>
      </c>
      <c r="F80" s="2">
        <v>37</v>
      </c>
      <c r="G80" s="4">
        <f>IF(Résultats[[#This Row],[Place]]="-", 0, Résultats[[#This Row],[Coefficient]]*Résultats[[#This Row],[Nombre de participants]]/Résultats[[#This Row],[Place]])</f>
        <v>2.3189189189189188</v>
      </c>
    </row>
    <row r="81" spans="1:7">
      <c r="A81" s="2" t="s">
        <v>153</v>
      </c>
      <c r="B81" s="2" t="s">
        <v>3</v>
      </c>
      <c r="C81" s="2" t="s">
        <v>22</v>
      </c>
      <c r="D81" s="4">
        <f>INDEX(Tableau2[], MATCH(Résultats[[#This Row],[Cross]],Tableau2[Cross],0), 2)</f>
        <v>1.3</v>
      </c>
      <c r="E81" s="2">
        <v>66</v>
      </c>
      <c r="F81" s="2">
        <v>41</v>
      </c>
      <c r="G81" s="4">
        <f>IF(Résultats[[#This Row],[Place]]="-", 0, Résultats[[#This Row],[Coefficient]]*Résultats[[#This Row],[Nombre de participants]]/Résultats[[#This Row],[Place]])</f>
        <v>2.0926829268292684</v>
      </c>
    </row>
    <row r="82" spans="1:7">
      <c r="A82" s="2" t="s">
        <v>148</v>
      </c>
      <c r="B82" s="2" t="s">
        <v>3</v>
      </c>
      <c r="C82" s="2" t="s">
        <v>8</v>
      </c>
      <c r="D82" s="4">
        <f>INDEX(Tableau2[], MATCH(Résultats[[#This Row],[Cross]],Tableau2[Cross],0), 2)</f>
        <v>1.3</v>
      </c>
      <c r="E82" s="2">
        <v>66</v>
      </c>
      <c r="F82" s="2">
        <v>41</v>
      </c>
      <c r="G82" s="4">
        <f>IF(Résultats[[#This Row],[Place]]="-", 0, Résultats[[#This Row],[Coefficient]]*Résultats[[#This Row],[Nombre de participants]]/Résultats[[#This Row],[Place]])</f>
        <v>2.0926829268292684</v>
      </c>
    </row>
    <row r="83" spans="1:7">
      <c r="A83" s="2" t="s">
        <v>149</v>
      </c>
      <c r="B83" s="2" t="s">
        <v>3</v>
      </c>
      <c r="C83" s="2" t="s">
        <v>22</v>
      </c>
      <c r="D83" s="4">
        <f>INDEX(Tableau2[], MATCH(Résultats[[#This Row],[Cross]],Tableau2[Cross],0), 2)</f>
        <v>1.3</v>
      </c>
      <c r="E83" s="2">
        <v>66</v>
      </c>
      <c r="F83" s="2">
        <v>44</v>
      </c>
      <c r="G83" s="4">
        <f>IF(Résultats[[#This Row],[Place]]="-", 0, Résultats[[#This Row],[Coefficient]]*Résultats[[#This Row],[Nombre de participants]]/Résultats[[#This Row],[Place]])</f>
        <v>1.95</v>
      </c>
    </row>
    <row r="84" spans="1:7">
      <c r="A84" s="2" t="s">
        <v>152</v>
      </c>
      <c r="B84" s="2" t="s">
        <v>3</v>
      </c>
      <c r="C84" s="2" t="s">
        <v>8</v>
      </c>
      <c r="D84" s="4">
        <f>INDEX(Tableau2[], MATCH(Résultats[[#This Row],[Cross]],Tableau2[Cross],0), 2)</f>
        <v>1.3</v>
      </c>
      <c r="E84" s="2">
        <v>66</v>
      </c>
      <c r="F84" s="2">
        <v>51</v>
      </c>
      <c r="G84" s="4">
        <f>IF(Résultats[[#This Row],[Place]]="-", 0, Résultats[[#This Row],[Coefficient]]*Résultats[[#This Row],[Nombre de participants]]/Résultats[[#This Row],[Place]])</f>
        <v>1.6823529411764706</v>
      </c>
    </row>
    <row r="85" spans="1:7">
      <c r="A85" s="2" t="s">
        <v>49</v>
      </c>
      <c r="B85" s="2" t="s">
        <v>3</v>
      </c>
      <c r="C85" s="2" t="s">
        <v>22</v>
      </c>
      <c r="D85" s="4">
        <f>INDEX(Tableau2[], MATCH(Résultats[[#This Row],[Cross]],Tableau2[Cross],0), 2)</f>
        <v>1.3</v>
      </c>
      <c r="E85" s="2">
        <v>66</v>
      </c>
      <c r="F85" s="2">
        <v>58</v>
      </c>
      <c r="G85" s="4">
        <f>IF(Résultats[[#This Row],[Place]]="-", 0, Résultats[[#This Row],[Coefficient]]*Résultats[[#This Row],[Nombre de participants]]/Résultats[[#This Row],[Place]])</f>
        <v>1.4793103448275862</v>
      </c>
    </row>
    <row r="86" spans="1:7">
      <c r="A86" s="2" t="s">
        <v>150</v>
      </c>
      <c r="B86" s="2" t="s">
        <v>3</v>
      </c>
      <c r="C86" s="2" t="s">
        <v>8</v>
      </c>
      <c r="D86" s="4">
        <f>INDEX(Tableau2[], MATCH(Résultats[[#This Row],[Cross]],Tableau2[Cross],0), 2)</f>
        <v>1.3</v>
      </c>
      <c r="E86" s="2">
        <v>66</v>
      </c>
      <c r="F86" s="2">
        <v>61</v>
      </c>
      <c r="G86" s="4">
        <f>IF(Résultats[[#This Row],[Place]]="-", 0, Résultats[[#This Row],[Coefficient]]*Résultats[[#This Row],[Nombre de participants]]/Résultats[[#This Row],[Place]])</f>
        <v>1.4065573770491804</v>
      </c>
    </row>
    <row r="87" spans="1:7">
      <c r="A87" s="2" t="s">
        <v>193</v>
      </c>
      <c r="B87" s="2" t="s">
        <v>3</v>
      </c>
      <c r="C87" s="2" t="s">
        <v>22</v>
      </c>
      <c r="D87" s="4">
        <f>INDEX(Tableau2[], MATCH(Résultats[[#This Row],[Cross]],Tableau2[Cross],0), 2)</f>
        <v>1.3</v>
      </c>
      <c r="E87" s="2">
        <v>66</v>
      </c>
      <c r="F87" s="2">
        <v>62</v>
      </c>
      <c r="G87" s="4">
        <f>IF(Résultats[[#This Row],[Place]]="-", 0, Résultats[[#This Row],[Coefficient]]*Résultats[[#This Row],[Nombre de participants]]/Résultats[[#This Row],[Place]])</f>
        <v>1.3838709677419354</v>
      </c>
    </row>
    <row r="88" spans="1:7">
      <c r="A88" s="2" t="s">
        <v>20</v>
      </c>
      <c r="B88" s="2" t="s">
        <v>3</v>
      </c>
      <c r="C88" s="2" t="s">
        <v>8</v>
      </c>
      <c r="D88" s="4">
        <f>INDEX(Tableau2[], MATCH(Résultats[[#This Row],[Cross]],Tableau2[Cross],0), 2)</f>
        <v>1.3</v>
      </c>
      <c r="E88" s="2">
        <v>66</v>
      </c>
      <c r="F88" s="2">
        <v>63</v>
      </c>
      <c r="G88" s="4">
        <f>IF(Résultats[[#This Row],[Place]]="-", 0, Résultats[[#This Row],[Coefficient]]*Résultats[[#This Row],[Nombre de participants]]/Résultats[[#This Row],[Place]])</f>
        <v>1.361904761904762</v>
      </c>
    </row>
    <row r="89" spans="1:7">
      <c r="A89" s="2" t="s">
        <v>21</v>
      </c>
      <c r="B89" s="2" t="s">
        <v>3</v>
      </c>
      <c r="C89" s="2" t="s">
        <v>8</v>
      </c>
      <c r="D89" s="4">
        <f>INDEX(Tableau2[], MATCH(Résultats[[#This Row],[Cross]],Tableau2[Cross],0), 2)</f>
        <v>1.3</v>
      </c>
      <c r="E89" s="2">
        <v>66</v>
      </c>
      <c r="F89" s="2">
        <v>64</v>
      </c>
      <c r="G89" s="4">
        <f>IF(Résultats[[#This Row],[Place]]="-", 0, Résultats[[#This Row],[Coefficient]]*Résultats[[#This Row],[Nombre de participants]]/Résultats[[#This Row],[Place]])</f>
        <v>1.340625</v>
      </c>
    </row>
    <row r="90" spans="1:7">
      <c r="A90" s="2" t="s">
        <v>194</v>
      </c>
      <c r="B90" s="2" t="s">
        <v>3</v>
      </c>
      <c r="C90" s="2" t="s">
        <v>51</v>
      </c>
      <c r="D90" s="4">
        <f>INDEX(Tableau2[], MATCH(Résultats[[#This Row],[Cross]],Tableau2[Cross],0), 2)</f>
        <v>1.3</v>
      </c>
      <c r="E90" s="2">
        <v>45</v>
      </c>
      <c r="F90" s="2">
        <v>6</v>
      </c>
      <c r="G90" s="4">
        <f>IF(Résultats[[#This Row],[Place]]="-", 0, Résultats[[#This Row],[Coefficient]]*Résultats[[#This Row],[Nombre de participants]]/Résultats[[#This Row],[Place]])</f>
        <v>9.75</v>
      </c>
    </row>
    <row r="91" spans="1:7">
      <c r="A91" s="2" t="s">
        <v>154</v>
      </c>
      <c r="B91" s="2" t="s">
        <v>3</v>
      </c>
      <c r="C91" s="2" t="s">
        <v>51</v>
      </c>
      <c r="D91" s="4">
        <f>INDEX(Tableau2[], MATCH(Résultats[[#This Row],[Cross]],Tableau2[Cross],0), 2)</f>
        <v>1.3</v>
      </c>
      <c r="E91" s="2">
        <v>45</v>
      </c>
      <c r="F91" s="2">
        <v>15</v>
      </c>
      <c r="G91" s="4">
        <f>IF(Résultats[[#This Row],[Place]]="-", 0, Résultats[[#This Row],[Coefficient]]*Résultats[[#This Row],[Nombre de participants]]/Résultats[[#This Row],[Place]])</f>
        <v>3.9</v>
      </c>
    </row>
    <row r="92" spans="1:7">
      <c r="A92" s="2" t="s">
        <v>58</v>
      </c>
      <c r="B92" s="2" t="s">
        <v>3</v>
      </c>
      <c r="C92" s="2" t="s">
        <v>51</v>
      </c>
      <c r="D92" s="4">
        <f>INDEX(Tableau2[], MATCH(Résultats[[#This Row],[Cross]],Tableau2[Cross],0), 2)</f>
        <v>1.3</v>
      </c>
      <c r="E92" s="2">
        <v>45</v>
      </c>
      <c r="F92" s="2">
        <v>19</v>
      </c>
      <c r="G92" s="4">
        <f>IF(Résultats[[#This Row],[Place]]="-", 0, Résultats[[#This Row],[Coefficient]]*Résultats[[#This Row],[Nombre de participants]]/Résultats[[#This Row],[Place]])</f>
        <v>3.0789473684210527</v>
      </c>
    </row>
    <row r="93" spans="1:7">
      <c r="A93" s="2" t="s">
        <v>60</v>
      </c>
      <c r="B93" s="2" t="s">
        <v>3</v>
      </c>
      <c r="C93" s="2" t="s">
        <v>51</v>
      </c>
      <c r="D93" s="4">
        <f>INDEX(Tableau2[], MATCH(Résultats[[#This Row],[Cross]],Tableau2[Cross],0), 2)</f>
        <v>1.3</v>
      </c>
      <c r="E93" s="2">
        <v>45</v>
      </c>
      <c r="F93" s="2">
        <v>25</v>
      </c>
      <c r="G93" s="4">
        <f>IF(Résultats[[#This Row],[Place]]="-", 0, Résultats[[#This Row],[Coefficient]]*Résultats[[#This Row],[Nombre de participants]]/Résultats[[#This Row],[Place]])</f>
        <v>2.34</v>
      </c>
    </row>
    <row r="94" spans="1:7">
      <c r="A94" s="2" t="s">
        <v>155</v>
      </c>
      <c r="B94" s="2" t="s">
        <v>3</v>
      </c>
      <c r="C94" s="2" t="s">
        <v>51</v>
      </c>
      <c r="D94" s="4">
        <f>INDEX(Tableau2[], MATCH(Résultats[[#This Row],[Cross]],Tableau2[Cross],0), 2)</f>
        <v>1.3</v>
      </c>
      <c r="E94" s="2">
        <v>45</v>
      </c>
      <c r="F94" s="2">
        <v>26</v>
      </c>
      <c r="G94" s="4">
        <f>IF(Résultats[[#This Row],[Place]]="-", 0, Résultats[[#This Row],[Coefficient]]*Résultats[[#This Row],[Nombre de participants]]/Résultats[[#This Row],[Place]])</f>
        <v>2.25</v>
      </c>
    </row>
    <row r="95" spans="1:7">
      <c r="A95" s="2" t="s">
        <v>156</v>
      </c>
      <c r="B95" s="2" t="s">
        <v>3</v>
      </c>
      <c r="C95" s="2" t="s">
        <v>51</v>
      </c>
      <c r="D95" s="4">
        <f>INDEX(Tableau2[], MATCH(Résultats[[#This Row],[Cross]],Tableau2[Cross],0), 2)</f>
        <v>1.3</v>
      </c>
      <c r="E95" s="2">
        <v>45</v>
      </c>
      <c r="F95" s="2">
        <v>37</v>
      </c>
      <c r="G95" s="4">
        <f>IF(Résultats[[#This Row],[Place]]="-", 0, Résultats[[#This Row],[Coefficient]]*Résultats[[#This Row],[Nombre de participants]]/Résultats[[#This Row],[Place]])</f>
        <v>1.5810810810810811</v>
      </c>
    </row>
    <row r="96" spans="1:7">
      <c r="A96" s="2" t="s">
        <v>157</v>
      </c>
      <c r="B96" s="2" t="s">
        <v>3</v>
      </c>
      <c r="C96" s="2" t="s">
        <v>51</v>
      </c>
      <c r="D96" s="4">
        <f>INDEX(Tableau2[], MATCH(Résultats[[#This Row],[Cross]],Tableau2[Cross],0), 2)</f>
        <v>1.3</v>
      </c>
      <c r="E96" s="2">
        <v>45</v>
      </c>
      <c r="F96" s="2">
        <v>39</v>
      </c>
      <c r="G96" s="4">
        <f>IF(Résultats[[#This Row],[Place]]="-", 0, Résultats[[#This Row],[Coefficient]]*Résultats[[#This Row],[Nombre de participants]]/Résultats[[#This Row],[Place]])</f>
        <v>1.5</v>
      </c>
    </row>
    <row r="97" spans="1:7">
      <c r="A97" s="2" t="s">
        <v>61</v>
      </c>
      <c r="B97" s="2" t="s">
        <v>3</v>
      </c>
      <c r="C97" s="2" t="s">
        <v>51</v>
      </c>
      <c r="D97" s="4">
        <f>INDEX(Tableau2[], MATCH(Résultats[[#This Row],[Cross]],Tableau2[Cross],0), 2)</f>
        <v>1.3</v>
      </c>
      <c r="E97" s="2">
        <v>45</v>
      </c>
      <c r="F97" s="2">
        <v>44</v>
      </c>
      <c r="G97" s="4">
        <f>IF(Résultats[[#This Row],[Place]]="-", 0, Résultats[[#This Row],[Coefficient]]*Résultats[[#This Row],[Nombre de participants]]/Résultats[[#This Row],[Place]])</f>
        <v>1.3295454545454546</v>
      </c>
    </row>
    <row r="98" spans="1:7">
      <c r="A98" s="2" t="s">
        <v>158</v>
      </c>
      <c r="B98" s="2" t="s">
        <v>3</v>
      </c>
      <c r="C98" s="2" t="s">
        <v>62</v>
      </c>
      <c r="D98" s="4">
        <f>INDEX(Tableau2[], MATCH(Résultats[[#This Row],[Cross]],Tableau2[Cross],0), 2)</f>
        <v>1.3</v>
      </c>
      <c r="E98" s="2">
        <v>57</v>
      </c>
      <c r="F98" s="2">
        <v>2</v>
      </c>
      <c r="G98" s="4">
        <f>IF(Résultats[[#This Row],[Place]]="-", 0, Résultats[[#This Row],[Coefficient]]*Résultats[[#This Row],[Nombre de participants]]/Résultats[[#This Row],[Place]])</f>
        <v>37.050000000000004</v>
      </c>
    </row>
    <row r="99" spans="1:7">
      <c r="A99" s="2" t="s">
        <v>159</v>
      </c>
      <c r="B99" s="2" t="s">
        <v>3</v>
      </c>
      <c r="C99" s="2" t="s">
        <v>62</v>
      </c>
      <c r="D99" s="4">
        <f>INDEX(Tableau2[], MATCH(Résultats[[#This Row],[Cross]],Tableau2[Cross],0), 2)</f>
        <v>1.3</v>
      </c>
      <c r="E99" s="2">
        <v>57</v>
      </c>
      <c r="F99" s="2">
        <v>8</v>
      </c>
      <c r="G99" s="4">
        <f>IF(Résultats[[#This Row],[Place]]="-", 0, Résultats[[#This Row],[Coefficient]]*Résultats[[#This Row],[Nombre de participants]]/Résultats[[#This Row],[Place]])</f>
        <v>9.2625000000000011</v>
      </c>
    </row>
    <row r="100" spans="1:7">
      <c r="A100" s="2" t="s">
        <v>160</v>
      </c>
      <c r="B100" s="2" t="s">
        <v>3</v>
      </c>
      <c r="C100" s="2" t="s">
        <v>62</v>
      </c>
      <c r="D100" s="4">
        <f>INDEX(Tableau2[], MATCH(Résultats[[#This Row],[Cross]],Tableau2[Cross],0), 2)</f>
        <v>1.3</v>
      </c>
      <c r="E100" s="2">
        <v>57</v>
      </c>
      <c r="F100" s="2">
        <v>10</v>
      </c>
      <c r="G100" s="4">
        <f>IF(Résultats[[#This Row],[Place]]="-", 0, Résultats[[#This Row],[Coefficient]]*Résultats[[#This Row],[Nombre de participants]]/Résultats[[#This Row],[Place]])</f>
        <v>7.410000000000001</v>
      </c>
    </row>
    <row r="101" spans="1:7">
      <c r="A101" s="2" t="s">
        <v>162</v>
      </c>
      <c r="B101" s="2" t="s">
        <v>3</v>
      </c>
      <c r="C101" s="2" t="s">
        <v>62</v>
      </c>
      <c r="D101" s="4">
        <f>INDEX(Tableau2[], MATCH(Résultats[[#This Row],[Cross]],Tableau2[Cross],0), 2)</f>
        <v>1.3</v>
      </c>
      <c r="E101" s="2">
        <v>57</v>
      </c>
      <c r="F101" s="2">
        <v>12</v>
      </c>
      <c r="G101" s="4">
        <f>IF(Résultats[[#This Row],[Place]]="-", 0, Résultats[[#This Row],[Coefficient]]*Résultats[[#This Row],[Nombre de participants]]/Résultats[[#This Row],[Place]])</f>
        <v>6.1750000000000007</v>
      </c>
    </row>
    <row r="102" spans="1:7">
      <c r="A102" s="2" t="s">
        <v>163</v>
      </c>
      <c r="B102" s="2" t="s">
        <v>3</v>
      </c>
      <c r="C102" s="2" t="s">
        <v>62</v>
      </c>
      <c r="D102" s="4">
        <f>INDEX(Tableau2[], MATCH(Résultats[[#This Row],[Cross]],Tableau2[Cross],0), 2)</f>
        <v>1.3</v>
      </c>
      <c r="E102" s="2">
        <v>57</v>
      </c>
      <c r="F102" s="2">
        <v>13</v>
      </c>
      <c r="G102" s="4">
        <f>IF(Résultats[[#This Row],[Place]]="-", 0, Résultats[[#This Row],[Coefficient]]*Résultats[[#This Row],[Nombre de participants]]/Résultats[[#This Row],[Place]])</f>
        <v>5.7000000000000011</v>
      </c>
    </row>
    <row r="103" spans="1:7">
      <c r="A103" s="2" t="s">
        <v>165</v>
      </c>
      <c r="B103" s="2" t="s">
        <v>3</v>
      </c>
      <c r="C103" s="2" t="s">
        <v>62</v>
      </c>
      <c r="D103" s="4">
        <f>INDEX(Tableau2[], MATCH(Résultats[[#This Row],[Cross]],Tableau2[Cross],0), 2)</f>
        <v>1.3</v>
      </c>
      <c r="E103" s="2">
        <v>57</v>
      </c>
      <c r="F103" s="2">
        <v>21</v>
      </c>
      <c r="G103" s="4">
        <f>IF(Résultats[[#This Row],[Place]]="-", 0, Résultats[[#This Row],[Coefficient]]*Résultats[[#This Row],[Nombre de participants]]/Résultats[[#This Row],[Place]])</f>
        <v>3.5285714285714289</v>
      </c>
    </row>
    <row r="104" spans="1:7">
      <c r="A104" s="2" t="s">
        <v>164</v>
      </c>
      <c r="B104" s="2" t="s">
        <v>3</v>
      </c>
      <c r="C104" s="2" t="s">
        <v>62</v>
      </c>
      <c r="D104" s="4">
        <f>INDEX(Tableau2[], MATCH(Résultats[[#This Row],[Cross]],Tableau2[Cross],0), 2)</f>
        <v>1.3</v>
      </c>
      <c r="E104" s="2">
        <v>57</v>
      </c>
      <c r="F104" s="2">
        <v>28</v>
      </c>
      <c r="G104" s="4">
        <f>IF(Résultats[[#This Row],[Place]]="-", 0, Résultats[[#This Row],[Coefficient]]*Résultats[[#This Row],[Nombre de participants]]/Résultats[[#This Row],[Place]])</f>
        <v>2.6464285714285718</v>
      </c>
    </row>
    <row r="105" spans="1:7">
      <c r="A105" s="2" t="s">
        <v>161</v>
      </c>
      <c r="B105" s="2" t="s">
        <v>3</v>
      </c>
      <c r="C105" s="2" t="s">
        <v>62</v>
      </c>
      <c r="D105" s="4">
        <f>INDEX(Tableau2[], MATCH(Résultats[[#This Row],[Cross]],Tableau2[Cross],0), 2)</f>
        <v>1.3</v>
      </c>
      <c r="E105" s="2">
        <v>57</v>
      </c>
      <c r="F105" s="2">
        <v>33</v>
      </c>
      <c r="G105" s="4">
        <f>IF(Résultats[[#This Row],[Place]]="-", 0, Résultats[[#This Row],[Coefficient]]*Résultats[[#This Row],[Nombre de participants]]/Résultats[[#This Row],[Place]])</f>
        <v>2.2454545454545456</v>
      </c>
    </row>
    <row r="106" spans="1:7">
      <c r="A106" s="2" t="s">
        <v>195</v>
      </c>
      <c r="B106" s="2" t="s">
        <v>3</v>
      </c>
      <c r="C106" s="2" t="s">
        <v>62</v>
      </c>
      <c r="D106" s="4">
        <f>INDEX(Tableau2[], MATCH(Résultats[[#This Row],[Cross]],Tableau2[Cross],0), 2)</f>
        <v>1.3</v>
      </c>
      <c r="E106" s="2">
        <v>57</v>
      </c>
      <c r="F106" s="2">
        <v>36</v>
      </c>
      <c r="G106" s="4">
        <f>IF(Résultats[[#This Row],[Place]]="-", 0, Résultats[[#This Row],[Coefficient]]*Résultats[[#This Row],[Nombre de participants]]/Résultats[[#This Row],[Place]])</f>
        <v>2.0583333333333336</v>
      </c>
    </row>
    <row r="107" spans="1:7">
      <c r="A107" s="2" t="s">
        <v>196</v>
      </c>
      <c r="B107" s="2" t="s">
        <v>3</v>
      </c>
      <c r="C107" s="2" t="s">
        <v>62</v>
      </c>
      <c r="D107" s="4">
        <f>INDEX(Tableau2[], MATCH(Résultats[[#This Row],[Cross]],Tableau2[Cross],0), 2)</f>
        <v>1.3</v>
      </c>
      <c r="E107" s="2">
        <v>57</v>
      </c>
      <c r="F107" s="2">
        <v>41</v>
      </c>
      <c r="G107" s="4">
        <f>IF(Résultats[[#This Row],[Place]]="-", 0, Résultats[[#This Row],[Coefficient]]*Résultats[[#This Row],[Nombre de participants]]/Résultats[[#This Row],[Place]])</f>
        <v>1.807317073170732</v>
      </c>
    </row>
    <row r="108" spans="1:7">
      <c r="A108" s="2" t="s">
        <v>77</v>
      </c>
      <c r="B108" s="2" t="s">
        <v>3</v>
      </c>
      <c r="C108" s="2" t="s">
        <v>62</v>
      </c>
      <c r="D108" s="4">
        <f>INDEX(Tableau2[], MATCH(Résultats[[#This Row],[Cross]],Tableau2[Cross],0), 2)</f>
        <v>1.3</v>
      </c>
      <c r="E108" s="2">
        <v>57</v>
      </c>
      <c r="F108" s="2">
        <v>42</v>
      </c>
      <c r="G108" s="4">
        <f>IF(Résultats[[#This Row],[Place]]="-", 0, Résultats[[#This Row],[Coefficient]]*Résultats[[#This Row],[Nombre de participants]]/Résultats[[#This Row],[Place]])</f>
        <v>1.7642857142857145</v>
      </c>
    </row>
    <row r="109" spans="1:7">
      <c r="A109" s="2" t="s">
        <v>78</v>
      </c>
      <c r="B109" s="2" t="s">
        <v>3</v>
      </c>
      <c r="C109" s="2" t="s">
        <v>62</v>
      </c>
      <c r="D109" s="4">
        <f>INDEX(Tableau2[], MATCH(Résultats[[#This Row],[Cross]],Tableau2[Cross],0), 2)</f>
        <v>1.3</v>
      </c>
      <c r="E109" s="2">
        <v>57</v>
      </c>
      <c r="F109" s="2">
        <v>43</v>
      </c>
      <c r="G109" s="4">
        <f>IF(Résultats[[#This Row],[Place]]="-", 0, Résultats[[#This Row],[Coefficient]]*Résultats[[#This Row],[Nombre de participants]]/Résultats[[#This Row],[Place]])</f>
        <v>1.7232558139534886</v>
      </c>
    </row>
    <row r="110" spans="1:7">
      <c r="A110" s="2" t="s">
        <v>167</v>
      </c>
      <c r="B110" s="2" t="s">
        <v>3</v>
      </c>
      <c r="C110" s="2" t="s">
        <v>62</v>
      </c>
      <c r="D110" s="4">
        <f>INDEX(Tableau2[], MATCH(Résultats[[#This Row],[Cross]],Tableau2[Cross],0), 2)</f>
        <v>1.3</v>
      </c>
      <c r="E110" s="2">
        <v>57</v>
      </c>
      <c r="F110" s="2">
        <v>46</v>
      </c>
      <c r="G110" s="4">
        <f>IF(Résultats[[#This Row],[Place]]="-", 0, Résultats[[#This Row],[Coefficient]]*Résultats[[#This Row],[Nombre de participants]]/Résultats[[#This Row],[Place]])</f>
        <v>1.6108695652173914</v>
      </c>
    </row>
    <row r="111" spans="1:7">
      <c r="A111" s="2" t="s">
        <v>80</v>
      </c>
      <c r="B111" s="2" t="s">
        <v>3</v>
      </c>
      <c r="C111" s="2" t="s">
        <v>62</v>
      </c>
      <c r="D111" s="4">
        <f>INDEX(Tableau2[], MATCH(Résultats[[#This Row],[Cross]],Tableau2[Cross],0), 2)</f>
        <v>1.3</v>
      </c>
      <c r="E111" s="2">
        <v>57</v>
      </c>
      <c r="F111" s="2">
        <v>48</v>
      </c>
      <c r="G111" s="4">
        <f>IF(Résultats[[#This Row],[Place]]="-", 0, Résultats[[#This Row],[Coefficient]]*Résultats[[#This Row],[Nombre de participants]]/Résultats[[#This Row],[Place]])</f>
        <v>1.5437500000000002</v>
      </c>
    </row>
    <row r="112" spans="1:7">
      <c r="A112" s="2" t="s">
        <v>81</v>
      </c>
      <c r="B112" s="2" t="s">
        <v>3</v>
      </c>
      <c r="C112" s="2" t="s">
        <v>62</v>
      </c>
      <c r="D112" s="4">
        <f>INDEX(Tableau2[], MATCH(Résultats[[#This Row],[Cross]],Tableau2[Cross],0), 2)</f>
        <v>1.3</v>
      </c>
      <c r="E112" s="2">
        <v>57</v>
      </c>
      <c r="F112" s="2">
        <v>51</v>
      </c>
      <c r="G112" s="4">
        <f>IF(Résultats[[#This Row],[Place]]="-", 0, Résultats[[#This Row],[Coefficient]]*Résultats[[#This Row],[Nombre de participants]]/Résultats[[#This Row],[Place]])</f>
        <v>1.4529411764705884</v>
      </c>
    </row>
    <row r="113" spans="1:7">
      <c r="A113" s="2" t="s">
        <v>82</v>
      </c>
      <c r="B113" s="2" t="s">
        <v>3</v>
      </c>
      <c r="C113" s="2" t="s">
        <v>62</v>
      </c>
      <c r="D113" s="4">
        <f>INDEX(Tableau2[], MATCH(Résultats[[#This Row],[Cross]],Tableau2[Cross],0), 2)</f>
        <v>1.3</v>
      </c>
      <c r="E113" s="2">
        <v>57</v>
      </c>
      <c r="F113" s="2">
        <v>52</v>
      </c>
      <c r="G113" s="4">
        <f>IF(Résultats[[#This Row],[Place]]="-", 0, Résultats[[#This Row],[Coefficient]]*Résultats[[#This Row],[Nombre de participants]]/Résultats[[#This Row],[Place]])</f>
        <v>1.4250000000000003</v>
      </c>
    </row>
    <row r="114" spans="1:7">
      <c r="A114" s="2" t="s">
        <v>84</v>
      </c>
      <c r="B114" s="2" t="s">
        <v>3</v>
      </c>
      <c r="C114" s="2" t="s">
        <v>62</v>
      </c>
      <c r="D114" s="4">
        <f>INDEX(Tableau2[], MATCH(Résultats[[#This Row],[Cross]],Tableau2[Cross],0), 2)</f>
        <v>1.3</v>
      </c>
      <c r="E114" s="2">
        <v>57</v>
      </c>
      <c r="F114" s="2">
        <v>57</v>
      </c>
      <c r="G114" s="4">
        <f>IF(Résultats[[#This Row],[Place]]="-", 0, Résultats[[#This Row],[Coefficient]]*Résultats[[#This Row],[Nombre de participants]]/Résultats[[#This Row],[Place]])</f>
        <v>1.3</v>
      </c>
    </row>
    <row r="115" spans="1:7">
      <c r="A115" s="2" t="s">
        <v>168</v>
      </c>
      <c r="B115" s="2" t="s">
        <v>3</v>
      </c>
      <c r="C115" s="2" t="s">
        <v>89</v>
      </c>
      <c r="D115" s="4">
        <f>INDEX(Tableau2[], MATCH(Résultats[[#This Row],[Cross]],Tableau2[Cross],0), 2)</f>
        <v>1.3</v>
      </c>
      <c r="E115" s="2">
        <v>51</v>
      </c>
      <c r="F115" s="2">
        <v>16</v>
      </c>
      <c r="G115" s="4">
        <f>IF(Résultats[[#This Row],[Place]]="-", 0, Résultats[[#This Row],[Coefficient]]*Résultats[[#This Row],[Nombre de participants]]/Résultats[[#This Row],[Place]])</f>
        <v>4.1437499999999998</v>
      </c>
    </row>
    <row r="116" spans="1:7">
      <c r="A116" s="2" t="s">
        <v>169</v>
      </c>
      <c r="B116" s="2" t="s">
        <v>3</v>
      </c>
      <c r="C116" s="2" t="s">
        <v>89</v>
      </c>
      <c r="D116" s="4">
        <f>INDEX(Tableau2[], MATCH(Résultats[[#This Row],[Cross]],Tableau2[Cross],0), 2)</f>
        <v>1.3</v>
      </c>
      <c r="E116" s="2">
        <v>51</v>
      </c>
      <c r="F116" s="2">
        <v>17</v>
      </c>
      <c r="G116" s="4">
        <f>IF(Résultats[[#This Row],[Place]]="-", 0, Résultats[[#This Row],[Coefficient]]*Résultats[[#This Row],[Nombre de participants]]/Résultats[[#This Row],[Place]])</f>
        <v>3.9</v>
      </c>
    </row>
    <row r="117" spans="1:7">
      <c r="A117" s="2" t="s">
        <v>197</v>
      </c>
      <c r="B117" s="2" t="s">
        <v>3</v>
      </c>
      <c r="C117" s="2" t="s">
        <v>89</v>
      </c>
      <c r="D117" s="4">
        <f>INDEX(Tableau2[], MATCH(Résultats[[#This Row],[Cross]],Tableau2[Cross],0), 2)</f>
        <v>1.3</v>
      </c>
      <c r="E117" s="2">
        <v>51</v>
      </c>
      <c r="F117" s="2">
        <v>19</v>
      </c>
      <c r="G117" s="4">
        <f>IF(Résultats[[#This Row],[Place]]="-", 0, Résultats[[#This Row],[Coefficient]]*Résultats[[#This Row],[Nombre de participants]]/Résultats[[#This Row],[Place]])</f>
        <v>3.4894736842105263</v>
      </c>
    </row>
    <row r="118" spans="1:7">
      <c r="A118" s="2" t="s">
        <v>171</v>
      </c>
      <c r="B118" s="2" t="s">
        <v>3</v>
      </c>
      <c r="C118" s="2" t="s">
        <v>89</v>
      </c>
      <c r="D118" s="4">
        <f>INDEX(Tableau2[], MATCH(Résultats[[#This Row],[Cross]],Tableau2[Cross],0), 2)</f>
        <v>1.3</v>
      </c>
      <c r="E118" s="2">
        <v>51</v>
      </c>
      <c r="F118" s="2">
        <v>20</v>
      </c>
      <c r="G118" s="4">
        <f>IF(Résultats[[#This Row],[Place]]="-", 0, Résultats[[#This Row],[Coefficient]]*Résultats[[#This Row],[Nombre de participants]]/Résultats[[#This Row],[Place]])</f>
        <v>3.3149999999999999</v>
      </c>
    </row>
    <row r="119" spans="1:7">
      <c r="A119" s="2" t="s">
        <v>198</v>
      </c>
      <c r="B119" s="2" t="s">
        <v>3</v>
      </c>
      <c r="C119" s="2" t="s">
        <v>89</v>
      </c>
      <c r="D119" s="4">
        <f>INDEX(Tableau2[], MATCH(Résultats[[#This Row],[Cross]],Tableau2[Cross],0), 2)</f>
        <v>1.3</v>
      </c>
      <c r="E119" s="2">
        <v>51</v>
      </c>
      <c r="F119" s="2">
        <v>21</v>
      </c>
      <c r="G119" s="4">
        <f>IF(Résultats[[#This Row],[Place]]="-", 0, Résultats[[#This Row],[Coefficient]]*Résultats[[#This Row],[Nombre de participants]]/Résultats[[#This Row],[Place]])</f>
        <v>3.157142857142857</v>
      </c>
    </row>
    <row r="120" spans="1:7">
      <c r="A120" s="2" t="s">
        <v>172</v>
      </c>
      <c r="B120" s="2" t="s">
        <v>3</v>
      </c>
      <c r="C120" s="2" t="s">
        <v>89</v>
      </c>
      <c r="D120" s="4">
        <f>INDEX(Tableau2[], MATCH(Résultats[[#This Row],[Cross]],Tableau2[Cross],0), 2)</f>
        <v>1.3</v>
      </c>
      <c r="E120" s="2">
        <v>51</v>
      </c>
      <c r="F120" s="2">
        <v>23</v>
      </c>
      <c r="G120" s="4">
        <f>IF(Résultats[[#This Row],[Place]]="-", 0, Résultats[[#This Row],[Coefficient]]*Résultats[[#This Row],[Nombre de participants]]/Résultats[[#This Row],[Place]])</f>
        <v>2.8826086956521739</v>
      </c>
    </row>
    <row r="121" spans="1:7">
      <c r="A121" s="2" t="s">
        <v>199</v>
      </c>
      <c r="B121" s="2" t="s">
        <v>3</v>
      </c>
      <c r="C121" s="2" t="s">
        <v>89</v>
      </c>
      <c r="D121" s="4">
        <f>INDEX(Tableau2[], MATCH(Résultats[[#This Row],[Cross]],Tableau2[Cross],0), 2)</f>
        <v>1.3</v>
      </c>
      <c r="E121" s="2">
        <v>51</v>
      </c>
      <c r="F121" s="2">
        <v>25</v>
      </c>
      <c r="G121" s="4">
        <f>IF(Résultats[[#This Row],[Place]]="-", 0, Résultats[[#This Row],[Coefficient]]*Résultats[[#This Row],[Nombre de participants]]/Résultats[[#This Row],[Place]])</f>
        <v>2.6519999999999997</v>
      </c>
    </row>
    <row r="122" spans="1:7">
      <c r="A122" s="2" t="s">
        <v>173</v>
      </c>
      <c r="B122" s="2" t="s">
        <v>3</v>
      </c>
      <c r="C122" s="2" t="s">
        <v>89</v>
      </c>
      <c r="D122" s="4">
        <f>INDEX(Tableau2[], MATCH(Résultats[[#This Row],[Cross]],Tableau2[Cross],0), 2)</f>
        <v>1.3</v>
      </c>
      <c r="E122" s="2">
        <v>51</v>
      </c>
      <c r="F122" s="2">
        <v>30</v>
      </c>
      <c r="G122" s="4">
        <f>IF(Résultats[[#This Row],[Place]]="-", 0, Résultats[[#This Row],[Coefficient]]*Résultats[[#This Row],[Nombre de participants]]/Résultats[[#This Row],[Place]])</f>
        <v>2.21</v>
      </c>
    </row>
    <row r="123" spans="1:7">
      <c r="A123" s="2" t="s">
        <v>105</v>
      </c>
      <c r="B123" s="2" t="s">
        <v>3</v>
      </c>
      <c r="C123" s="2" t="s">
        <v>89</v>
      </c>
      <c r="D123" s="4">
        <f>INDEX(Tableau2[], MATCH(Résultats[[#This Row],[Cross]],Tableau2[Cross],0), 2)</f>
        <v>1.3</v>
      </c>
      <c r="E123" s="2">
        <v>51</v>
      </c>
      <c r="F123" s="2">
        <v>35</v>
      </c>
      <c r="G123" s="4">
        <f>IF(Résultats[[#This Row],[Place]]="-", 0, Résultats[[#This Row],[Coefficient]]*Résultats[[#This Row],[Nombre de participants]]/Résultats[[#This Row],[Place]])</f>
        <v>1.8942857142857141</v>
      </c>
    </row>
    <row r="124" spans="1:7">
      <c r="A124" s="2" t="s">
        <v>175</v>
      </c>
      <c r="B124" s="2" t="s">
        <v>3</v>
      </c>
      <c r="C124" s="2" t="s">
        <v>89</v>
      </c>
      <c r="D124" s="4">
        <f>INDEX(Tableau2[], MATCH(Résultats[[#This Row],[Cross]],Tableau2[Cross],0), 2)</f>
        <v>1.3</v>
      </c>
      <c r="E124" s="2">
        <v>51</v>
      </c>
      <c r="F124" s="2">
        <v>40</v>
      </c>
      <c r="G124" s="4">
        <f>IF(Résultats[[#This Row],[Place]]="-", 0, Résultats[[#This Row],[Coefficient]]*Résultats[[#This Row],[Nombre de participants]]/Résultats[[#This Row],[Place]])</f>
        <v>1.6575</v>
      </c>
    </row>
    <row r="125" spans="1:7">
      <c r="A125" s="2" t="s">
        <v>174</v>
      </c>
      <c r="B125" s="2" t="s">
        <v>3</v>
      </c>
      <c r="C125" s="2" t="s">
        <v>89</v>
      </c>
      <c r="D125" s="4">
        <f>INDEX(Tableau2[], MATCH(Résultats[[#This Row],[Cross]],Tableau2[Cross],0), 2)</f>
        <v>1.3</v>
      </c>
      <c r="E125" s="2">
        <v>51</v>
      </c>
      <c r="F125" s="2">
        <v>43</v>
      </c>
      <c r="G125" s="4">
        <f>IF(Résultats[[#This Row],[Place]]="-", 0, Résultats[[#This Row],[Coefficient]]*Résultats[[#This Row],[Nombre de participants]]/Résultats[[#This Row],[Place]])</f>
        <v>1.5418604651162791</v>
      </c>
    </row>
    <row r="126" spans="1:7">
      <c r="A126" s="2" t="s">
        <v>170</v>
      </c>
      <c r="B126" s="2" t="s">
        <v>3</v>
      </c>
      <c r="C126" s="2" t="s">
        <v>89</v>
      </c>
      <c r="D126" s="4">
        <f>INDEX(Tableau2[], MATCH(Résultats[[#This Row],[Cross]],Tableau2[Cross],0), 2)</f>
        <v>1.3</v>
      </c>
      <c r="E126" s="2">
        <v>51</v>
      </c>
      <c r="F126" s="2">
        <v>46</v>
      </c>
      <c r="G126" s="4">
        <f>IF(Résultats[[#This Row],[Place]]="-", 0, Résultats[[#This Row],[Coefficient]]*Résultats[[#This Row],[Nombre de participants]]/Résultats[[#This Row],[Place]])</f>
        <v>1.441304347826087</v>
      </c>
    </row>
    <row r="127" spans="1:7">
      <c r="A127" s="2" t="s">
        <v>178</v>
      </c>
      <c r="B127" s="2" t="s">
        <v>3</v>
      </c>
      <c r="C127" s="2" t="s">
        <v>89</v>
      </c>
      <c r="D127" s="4">
        <f>INDEX(Tableau2[], MATCH(Résultats[[#This Row],[Cross]],Tableau2[Cross],0), 2)</f>
        <v>1.3</v>
      </c>
      <c r="E127" s="2">
        <v>51</v>
      </c>
      <c r="F127" s="2">
        <v>48</v>
      </c>
      <c r="G127" s="4">
        <f>IF(Résultats[[#This Row],[Place]]="-", 0, Résultats[[#This Row],[Coefficient]]*Résultats[[#This Row],[Nombre de participants]]/Résultats[[#This Row],[Place]])</f>
        <v>1.3812499999999999</v>
      </c>
    </row>
    <row r="128" spans="1:7">
      <c r="A128" s="2" t="s">
        <v>177</v>
      </c>
      <c r="B128" s="2" t="s">
        <v>3</v>
      </c>
      <c r="C128" s="2" t="s">
        <v>89</v>
      </c>
      <c r="D128" s="4">
        <f>INDEX(Tableau2[], MATCH(Résultats[[#This Row],[Cross]],Tableau2[Cross],0), 2)</f>
        <v>1.3</v>
      </c>
      <c r="E128" s="2">
        <v>51</v>
      </c>
      <c r="F128" s="2">
        <v>49</v>
      </c>
      <c r="G128" s="4">
        <f>IF(Résultats[[#This Row],[Place]]="-", 0, Résultats[[#This Row],[Coefficient]]*Résultats[[#This Row],[Nombre de participants]]/Résultats[[#This Row],[Place]])</f>
        <v>1.3530612244897959</v>
      </c>
    </row>
    <row r="129" spans="1:7">
      <c r="A129" s="2" t="s">
        <v>176</v>
      </c>
      <c r="B129" s="2" t="s">
        <v>3</v>
      </c>
      <c r="C129" s="2" t="s">
        <v>89</v>
      </c>
      <c r="D129" s="4">
        <f>INDEX(Tableau2[], MATCH(Résultats[[#This Row],[Cross]],Tableau2[Cross],0), 2)</f>
        <v>1.3</v>
      </c>
      <c r="E129" s="2">
        <v>51</v>
      </c>
      <c r="F129" s="2">
        <v>50</v>
      </c>
      <c r="G129" s="4">
        <f>IF(Résultats[[#This Row],[Place]]="-", 0, Résultats[[#This Row],[Coefficient]]*Résultats[[#This Row],[Nombre de participants]]/Résultats[[#This Row],[Place]])</f>
        <v>1.3259999999999998</v>
      </c>
    </row>
    <row r="130" spans="1:7">
      <c r="A130" s="2" t="s">
        <v>200</v>
      </c>
      <c r="B130" s="2" t="s">
        <v>3</v>
      </c>
      <c r="C130" s="2" t="s">
        <v>107</v>
      </c>
      <c r="D130" s="4">
        <f>INDEX(Tableau2[], MATCH(Résultats[[#This Row],[Cross]],Tableau2[Cross],0), 2)</f>
        <v>1.3</v>
      </c>
      <c r="E130" s="2">
        <v>46</v>
      </c>
      <c r="F130" s="2">
        <v>5</v>
      </c>
      <c r="G130" s="4">
        <f>IF(Résultats[[#This Row],[Place]]="-", 0, Résultats[[#This Row],[Coefficient]]*Résultats[[#This Row],[Nombre de participants]]/Résultats[[#This Row],[Place]])</f>
        <v>11.96</v>
      </c>
    </row>
    <row r="131" spans="1:7">
      <c r="A131" s="2" t="s">
        <v>181</v>
      </c>
      <c r="B131" s="2" t="s">
        <v>3</v>
      </c>
      <c r="C131" s="2" t="s">
        <v>107</v>
      </c>
      <c r="D131" s="4">
        <f>INDEX(Tableau2[], MATCH(Résultats[[#This Row],[Cross]],Tableau2[Cross],0), 2)</f>
        <v>1.3</v>
      </c>
      <c r="E131" s="2">
        <v>46</v>
      </c>
      <c r="F131" s="2">
        <v>8</v>
      </c>
      <c r="G131" s="4">
        <f>IF(Résultats[[#This Row],[Place]]="-", 0, Résultats[[#This Row],[Coefficient]]*Résultats[[#This Row],[Nombre de participants]]/Résultats[[#This Row],[Place]])</f>
        <v>7.4750000000000005</v>
      </c>
    </row>
    <row r="132" spans="1:7">
      <c r="A132" s="2" t="s">
        <v>116</v>
      </c>
      <c r="B132" s="2" t="s">
        <v>3</v>
      </c>
      <c r="C132" s="2" t="s">
        <v>107</v>
      </c>
      <c r="D132" s="4">
        <f>INDEX(Tableau2[], MATCH(Résultats[[#This Row],[Cross]],Tableau2[Cross],0), 2)</f>
        <v>1.3</v>
      </c>
      <c r="E132" s="2">
        <v>46</v>
      </c>
      <c r="F132" s="2">
        <v>10</v>
      </c>
      <c r="G132" s="4">
        <f>IF(Résultats[[#This Row],[Place]]="-", 0, Résultats[[#This Row],[Coefficient]]*Résultats[[#This Row],[Nombre de participants]]/Résultats[[#This Row],[Place]])</f>
        <v>5.98</v>
      </c>
    </row>
    <row r="133" spans="1:7">
      <c r="A133" s="2" t="s">
        <v>201</v>
      </c>
      <c r="B133" s="2" t="s">
        <v>3</v>
      </c>
      <c r="C133" s="2" t="s">
        <v>107</v>
      </c>
      <c r="D133" s="4">
        <f>INDEX(Tableau2[], MATCH(Résultats[[#This Row],[Cross]],Tableau2[Cross],0), 2)</f>
        <v>1.3</v>
      </c>
      <c r="E133" s="2">
        <v>46</v>
      </c>
      <c r="F133" s="2">
        <v>11</v>
      </c>
      <c r="G133" s="4">
        <f>IF(Résultats[[#This Row],[Place]]="-", 0, Résultats[[#This Row],[Coefficient]]*Résultats[[#This Row],[Nombre de participants]]/Résultats[[#This Row],[Place]])</f>
        <v>5.4363636363636365</v>
      </c>
    </row>
    <row r="134" spans="1:7">
      <c r="A134" s="2" t="s">
        <v>187</v>
      </c>
      <c r="B134" s="2" t="s">
        <v>3</v>
      </c>
      <c r="C134" s="2" t="s">
        <v>107</v>
      </c>
      <c r="D134" s="4">
        <f>INDEX(Tableau2[], MATCH(Résultats[[#This Row],[Cross]],Tableau2[Cross],0), 2)</f>
        <v>1.3</v>
      </c>
      <c r="E134" s="2">
        <v>46</v>
      </c>
      <c r="F134" s="2">
        <v>19</v>
      </c>
      <c r="G134" s="4">
        <f>IF(Résultats[[#This Row],[Place]]="-", 0, Résultats[[#This Row],[Coefficient]]*Résultats[[#This Row],[Nombre de participants]]/Résultats[[#This Row],[Place]])</f>
        <v>3.1473684210526316</v>
      </c>
    </row>
    <row r="135" spans="1:7">
      <c r="A135" s="2" t="s">
        <v>183</v>
      </c>
      <c r="B135" s="2" t="s">
        <v>3</v>
      </c>
      <c r="C135" s="2" t="s">
        <v>107</v>
      </c>
      <c r="D135" s="4">
        <f>INDEX(Tableau2[], MATCH(Résultats[[#This Row],[Cross]],Tableau2[Cross],0), 2)</f>
        <v>1.3</v>
      </c>
      <c r="E135" s="2">
        <v>46</v>
      </c>
      <c r="F135" s="2">
        <v>22</v>
      </c>
      <c r="G135" s="4">
        <f>IF(Résultats[[#This Row],[Place]]="-", 0, Résultats[[#This Row],[Coefficient]]*Résultats[[#This Row],[Nombre de participants]]/Résultats[[#This Row],[Place]])</f>
        <v>2.7181818181818183</v>
      </c>
    </row>
    <row r="136" spans="1:7">
      <c r="A136" s="2" t="s">
        <v>182</v>
      </c>
      <c r="B136" s="2" t="s">
        <v>3</v>
      </c>
      <c r="C136" s="2" t="s">
        <v>107</v>
      </c>
      <c r="D136" s="4">
        <f>INDEX(Tableau2[], MATCH(Résultats[[#This Row],[Cross]],Tableau2[Cross],0), 2)</f>
        <v>1.3</v>
      </c>
      <c r="E136" s="2">
        <v>46</v>
      </c>
      <c r="F136" s="2">
        <v>29</v>
      </c>
      <c r="G136" s="4">
        <f>IF(Résultats[[#This Row],[Place]]="-", 0, Résultats[[#This Row],[Coefficient]]*Résultats[[#This Row],[Nombre de participants]]/Résultats[[#This Row],[Place]])</f>
        <v>2.0620689655172417</v>
      </c>
    </row>
    <row r="137" spans="1:7">
      <c r="A137" s="2" t="s">
        <v>186</v>
      </c>
      <c r="B137" s="2" t="s">
        <v>3</v>
      </c>
      <c r="C137" s="2" t="s">
        <v>107</v>
      </c>
      <c r="D137" s="4">
        <f>INDEX(Tableau2[], MATCH(Résultats[[#This Row],[Cross]],Tableau2[Cross],0), 2)</f>
        <v>1.3</v>
      </c>
      <c r="E137" s="2">
        <v>46</v>
      </c>
      <c r="F137" s="2">
        <v>30</v>
      </c>
      <c r="G137" s="4">
        <f>IF(Résultats[[#This Row],[Place]]="-", 0, Résultats[[#This Row],[Coefficient]]*Résultats[[#This Row],[Nombre de participants]]/Résultats[[#This Row],[Place]])</f>
        <v>1.9933333333333334</v>
      </c>
    </row>
    <row r="138" spans="1:7">
      <c r="A138" s="2" t="s">
        <v>188</v>
      </c>
      <c r="B138" s="2" t="s">
        <v>3</v>
      </c>
      <c r="C138" s="2" t="s">
        <v>107</v>
      </c>
      <c r="D138" s="4">
        <f>INDEX(Tableau2[], MATCH(Résultats[[#This Row],[Cross]],Tableau2[Cross],0), 2)</f>
        <v>1.3</v>
      </c>
      <c r="E138" s="2">
        <v>46</v>
      </c>
      <c r="F138" s="2">
        <v>34</v>
      </c>
      <c r="G138" s="4">
        <f>IF(Résultats[[#This Row],[Place]]="-", 0, Résultats[[#This Row],[Coefficient]]*Résultats[[#This Row],[Nombre de participants]]/Résultats[[#This Row],[Place]])</f>
        <v>1.7588235294117649</v>
      </c>
    </row>
    <row r="139" spans="1:7">
      <c r="A139" s="2" t="s">
        <v>124</v>
      </c>
      <c r="B139" s="2" t="s">
        <v>3</v>
      </c>
      <c r="C139" s="2" t="s">
        <v>107</v>
      </c>
      <c r="D139" s="4">
        <f>INDEX(Tableau2[], MATCH(Résultats[[#This Row],[Cross]],Tableau2[Cross],0), 2)</f>
        <v>1.3</v>
      </c>
      <c r="E139" s="2">
        <v>46</v>
      </c>
      <c r="F139" s="2">
        <v>35</v>
      </c>
      <c r="G139" s="4">
        <f>IF(Résultats[[#This Row],[Place]]="-", 0, Résultats[[#This Row],[Coefficient]]*Résultats[[#This Row],[Nombre de participants]]/Résultats[[#This Row],[Place]])</f>
        <v>1.7085714285714286</v>
      </c>
    </row>
    <row r="140" spans="1:7">
      <c r="A140" s="2" t="s">
        <v>189</v>
      </c>
      <c r="B140" s="2" t="s">
        <v>3</v>
      </c>
      <c r="C140" s="2" t="s">
        <v>107</v>
      </c>
      <c r="D140" s="4">
        <f>INDEX(Tableau2[], MATCH(Résultats[[#This Row],[Cross]],Tableau2[Cross],0), 2)</f>
        <v>1.3</v>
      </c>
      <c r="E140" s="2">
        <v>46</v>
      </c>
      <c r="F140" s="2">
        <v>36</v>
      </c>
      <c r="G140" s="4">
        <f>IF(Résultats[[#This Row],[Place]]="-", 0, Résultats[[#This Row],[Coefficient]]*Résultats[[#This Row],[Nombre de participants]]/Résultats[[#This Row],[Place]])</f>
        <v>1.6611111111111112</v>
      </c>
    </row>
    <row r="141" spans="1:7">
      <c r="A141" s="2" t="s">
        <v>125</v>
      </c>
      <c r="B141" s="2" t="s">
        <v>3</v>
      </c>
      <c r="C141" s="2" t="s">
        <v>107</v>
      </c>
      <c r="D141" s="4">
        <f>INDEX(Tableau2[], MATCH(Résultats[[#This Row],[Cross]],Tableau2[Cross],0), 2)</f>
        <v>1.3</v>
      </c>
      <c r="E141" s="2">
        <v>46</v>
      </c>
      <c r="F141" s="2">
        <v>39</v>
      </c>
      <c r="G141" s="4">
        <f>IF(Résultats[[#This Row],[Place]]="-", 0, Résultats[[#This Row],[Coefficient]]*Résultats[[#This Row],[Nombre de participants]]/Résultats[[#This Row],[Place]])</f>
        <v>1.5333333333333334</v>
      </c>
    </row>
    <row r="142" spans="1:7">
      <c r="A142" s="2" t="s">
        <v>126</v>
      </c>
      <c r="B142" s="2" t="s">
        <v>3</v>
      </c>
      <c r="C142" s="2" t="s">
        <v>107</v>
      </c>
      <c r="D142" s="4">
        <f>INDEX(Tableau2[], MATCH(Résultats[[#This Row],[Cross]],Tableau2[Cross],0), 2)</f>
        <v>1.3</v>
      </c>
      <c r="E142" s="2">
        <v>46</v>
      </c>
      <c r="F142" s="2">
        <v>40</v>
      </c>
      <c r="G142" s="4">
        <f>IF(Résultats[[#This Row],[Place]]="-", 0, Résultats[[#This Row],[Coefficient]]*Résultats[[#This Row],[Nombre de participants]]/Résultats[[#This Row],[Place]])</f>
        <v>1.4950000000000001</v>
      </c>
    </row>
    <row r="143" spans="1:7">
      <c r="A143" s="2" t="s">
        <v>202</v>
      </c>
      <c r="B143" s="2" t="s">
        <v>3</v>
      </c>
      <c r="C143" s="2" t="s">
        <v>107</v>
      </c>
      <c r="D143" s="4">
        <f>INDEX(Tableau2[], MATCH(Résultats[[#This Row],[Cross]],Tableau2[Cross],0), 2)</f>
        <v>1.3</v>
      </c>
      <c r="E143" s="2">
        <v>46</v>
      </c>
      <c r="F143" s="2">
        <v>45</v>
      </c>
      <c r="G143" s="4">
        <f>IF(Résultats[[#This Row],[Place]]="-", 0, Résultats[[#This Row],[Coefficient]]*Résultats[[#This Row],[Nombre de participants]]/Résultats[[#This Row],[Place]])</f>
        <v>1.328888888888889</v>
      </c>
    </row>
    <row r="144" spans="1:7">
      <c r="A144" s="2" t="s">
        <v>136</v>
      </c>
      <c r="B144" s="2" t="s">
        <v>4</v>
      </c>
      <c r="C144" s="2" t="s">
        <v>22</v>
      </c>
      <c r="D144" s="4">
        <f>INDEX(Tableau2[], MATCH(Résultats[[#This Row],[Cross]],Tableau2[Cross],0), 2)</f>
        <v>1</v>
      </c>
      <c r="E144" s="2">
        <v>23</v>
      </c>
      <c r="F144" s="2">
        <v>2</v>
      </c>
      <c r="G144" s="4">
        <f>IF(Résultats[[#This Row],[Place]]="-", 0, Résultats[[#This Row],[Coefficient]]*Résultats[[#This Row],[Nombre de participants]]/Résultats[[#This Row],[Place]])</f>
        <v>11.5</v>
      </c>
    </row>
    <row r="145" spans="1:7">
      <c r="A145" s="2" t="s">
        <v>203</v>
      </c>
      <c r="B145" s="2" t="s">
        <v>4</v>
      </c>
      <c r="C145" s="2" t="s">
        <v>22</v>
      </c>
      <c r="D145" s="4">
        <f>INDEX(Tableau2[], MATCH(Résultats[[#This Row],[Cross]],Tableau2[Cross],0), 2)</f>
        <v>1</v>
      </c>
      <c r="E145" s="2">
        <v>23</v>
      </c>
      <c r="F145" s="2">
        <v>6</v>
      </c>
      <c r="G145" s="4">
        <f>IF(Résultats[[#This Row],[Place]]="-", 0, Résultats[[#This Row],[Coefficient]]*Résultats[[#This Row],[Nombre de participants]]/Résultats[[#This Row],[Place]])</f>
        <v>3.8333333333333335</v>
      </c>
    </row>
    <row r="146" spans="1:7">
      <c r="A146" s="2" t="s">
        <v>190</v>
      </c>
      <c r="B146" s="2" t="s">
        <v>4</v>
      </c>
      <c r="C146" s="2" t="s">
        <v>22</v>
      </c>
      <c r="D146" s="4">
        <f>INDEX(Tableau2[], MATCH(Résultats[[#This Row],[Cross]],Tableau2[Cross],0), 2)</f>
        <v>1</v>
      </c>
      <c r="E146" s="2">
        <v>23</v>
      </c>
      <c r="F146" s="2">
        <v>10</v>
      </c>
      <c r="G146" s="4">
        <f>IF(Résultats[[#This Row],[Place]]="-", 0, Résultats[[#This Row],[Coefficient]]*Résultats[[#This Row],[Nombre de participants]]/Résultats[[#This Row],[Place]])</f>
        <v>2.2999999999999998</v>
      </c>
    </row>
    <row r="147" spans="1:7">
      <c r="A147" s="2" t="s">
        <v>16</v>
      </c>
      <c r="B147" s="2" t="s">
        <v>4</v>
      </c>
      <c r="C147" s="2" t="s">
        <v>8</v>
      </c>
      <c r="D147" s="4">
        <f>INDEX(Tableau2[], MATCH(Résultats[[#This Row],[Cross]],Tableau2[Cross],0), 2)</f>
        <v>1</v>
      </c>
      <c r="E147" s="2">
        <v>32</v>
      </c>
      <c r="F147" s="2">
        <v>12</v>
      </c>
      <c r="G147" s="4">
        <f>IF(Résultats[[#This Row],[Place]]="-", 0, Résultats[[#This Row],[Coefficient]]*Résultats[[#This Row],[Nombre de participants]]/Résultats[[#This Row],[Place]])</f>
        <v>2.6666666666666665</v>
      </c>
    </row>
    <row r="148" spans="1:7">
      <c r="A148" s="2" t="s">
        <v>146</v>
      </c>
      <c r="B148" s="2" t="s">
        <v>4</v>
      </c>
      <c r="C148" s="2" t="s">
        <v>8</v>
      </c>
      <c r="D148" s="4">
        <f>INDEX(Tableau2[], MATCH(Résultats[[#This Row],[Cross]],Tableau2[Cross],0), 2)</f>
        <v>1</v>
      </c>
      <c r="E148" s="2">
        <v>32</v>
      </c>
      <c r="F148" s="2">
        <v>14</v>
      </c>
      <c r="G148" s="4">
        <f>IF(Résultats[[#This Row],[Place]]="-", 0, Résultats[[#This Row],[Coefficient]]*Résultats[[#This Row],[Nombre de participants]]/Résultats[[#This Row],[Place]])</f>
        <v>2.2857142857142856</v>
      </c>
    </row>
    <row r="149" spans="1:7">
      <c r="A149" s="2" t="s">
        <v>151</v>
      </c>
      <c r="B149" s="2" t="s">
        <v>4</v>
      </c>
      <c r="C149" s="2" t="s">
        <v>22</v>
      </c>
      <c r="D149" s="4">
        <f>INDEX(Tableau2[], MATCH(Résultats[[#This Row],[Cross]],Tableau2[Cross],0), 2)</f>
        <v>1</v>
      </c>
      <c r="E149" s="2">
        <v>32</v>
      </c>
      <c r="F149" s="2">
        <v>15</v>
      </c>
      <c r="G149" s="4">
        <f>IF(Résultats[[#This Row],[Place]]="-", 0, Résultats[[#This Row],[Coefficient]]*Résultats[[#This Row],[Nombre de participants]]/Résultats[[#This Row],[Place]])</f>
        <v>2.1333333333333333</v>
      </c>
    </row>
    <row r="150" spans="1:7">
      <c r="A150" s="2" t="s">
        <v>192</v>
      </c>
      <c r="B150" s="2" t="s">
        <v>4</v>
      </c>
      <c r="C150" s="2" t="s">
        <v>22</v>
      </c>
      <c r="D150" s="4">
        <f>INDEX(Tableau2[], MATCH(Résultats[[#This Row],[Cross]],Tableau2[Cross],0), 2)</f>
        <v>1</v>
      </c>
      <c r="E150" s="2">
        <v>32</v>
      </c>
      <c r="F150" s="2">
        <v>18</v>
      </c>
      <c r="G150" s="4">
        <f>IF(Résultats[[#This Row],[Place]]="-", 0, Résultats[[#This Row],[Coefficient]]*Résultats[[#This Row],[Nombre de participants]]/Résultats[[#This Row],[Place]])</f>
        <v>1.7777777777777777</v>
      </c>
    </row>
    <row r="151" spans="1:7">
      <c r="A151" s="2" t="s">
        <v>59</v>
      </c>
      <c r="B151" s="2" t="s">
        <v>4</v>
      </c>
      <c r="C151" s="2" t="s">
        <v>51</v>
      </c>
      <c r="D151" s="4">
        <f>INDEX(Tableau2[], MATCH(Résultats[[#This Row],[Cross]],Tableau2[Cross],0), 2)</f>
        <v>1</v>
      </c>
      <c r="E151" s="2">
        <v>25</v>
      </c>
      <c r="F151" s="2">
        <v>9</v>
      </c>
      <c r="G151" s="4">
        <f>IF(Résultats[[#This Row],[Place]]="-", 0, Résultats[[#This Row],[Coefficient]]*Résultats[[#This Row],[Nombre de participants]]/Résultats[[#This Row],[Place]])</f>
        <v>2.7777777777777777</v>
      </c>
    </row>
    <row r="152" spans="1:7">
      <c r="A152" s="2" t="s">
        <v>154</v>
      </c>
      <c r="B152" s="2" t="s">
        <v>4</v>
      </c>
      <c r="C152" s="2" t="s">
        <v>51</v>
      </c>
      <c r="D152" s="4">
        <f>INDEX(Tableau2[], MATCH(Résultats[[#This Row],[Cross]],Tableau2[Cross],0), 2)</f>
        <v>1</v>
      </c>
      <c r="E152" s="2">
        <v>25</v>
      </c>
      <c r="F152" s="2">
        <v>12</v>
      </c>
      <c r="G152" s="4">
        <f>IF(Résultats[[#This Row],[Place]]="-", 0, Résultats[[#This Row],[Coefficient]]*Résultats[[#This Row],[Nombre de participants]]/Résultats[[#This Row],[Place]])</f>
        <v>2.0833333333333335</v>
      </c>
    </row>
    <row r="153" spans="1:7">
      <c r="A153" s="2" t="s">
        <v>204</v>
      </c>
      <c r="B153" s="2" t="s">
        <v>4</v>
      </c>
      <c r="C153" s="2" t="s">
        <v>51</v>
      </c>
      <c r="D153" s="4">
        <f>INDEX(Tableau2[], MATCH(Résultats[[#This Row],[Cross]],Tableau2[Cross],0), 2)</f>
        <v>1</v>
      </c>
      <c r="E153" s="2">
        <v>25</v>
      </c>
      <c r="F153" s="2">
        <v>14</v>
      </c>
      <c r="G153" s="4">
        <f>IF(Résultats[[#This Row],[Place]]="-", 0, Résultats[[#This Row],[Coefficient]]*Résultats[[#This Row],[Nombre de participants]]/Résultats[[#This Row],[Place]])</f>
        <v>1.7857142857142858</v>
      </c>
    </row>
    <row r="154" spans="1:7">
      <c r="A154" s="2" t="s">
        <v>156</v>
      </c>
      <c r="B154" s="2" t="s">
        <v>4</v>
      </c>
      <c r="C154" s="2" t="s">
        <v>51</v>
      </c>
      <c r="D154" s="4">
        <f>INDEX(Tableau2[], MATCH(Résultats[[#This Row],[Cross]],Tableau2[Cross],0), 2)</f>
        <v>1</v>
      </c>
      <c r="E154" s="2">
        <v>25</v>
      </c>
      <c r="F154" s="2">
        <v>20</v>
      </c>
      <c r="G154" s="4">
        <f>IF(Résultats[[#This Row],[Place]]="-", 0, Résultats[[#This Row],[Coefficient]]*Résultats[[#This Row],[Nombre de participants]]/Résultats[[#This Row],[Place]])</f>
        <v>1.25</v>
      </c>
    </row>
    <row r="155" spans="1:7">
      <c r="A155" s="2" t="s">
        <v>158</v>
      </c>
      <c r="B155" s="2" t="s">
        <v>4</v>
      </c>
      <c r="C155" s="2" t="s">
        <v>62</v>
      </c>
      <c r="D155" s="4">
        <f>INDEX(Tableau2[], MATCH(Résultats[[#This Row],[Cross]],Tableau2[Cross],0), 2)</f>
        <v>1</v>
      </c>
      <c r="E155" s="2">
        <v>38</v>
      </c>
      <c r="F155" s="2">
        <v>2</v>
      </c>
      <c r="G155" s="4">
        <f>IF(Résultats[[#This Row],[Place]]="-", 0, Résultats[[#This Row],[Coefficient]]*Résultats[[#This Row],[Nombre de participants]]/Résultats[[#This Row],[Place]])</f>
        <v>19</v>
      </c>
    </row>
    <row r="156" spans="1:7">
      <c r="A156" s="2" t="s">
        <v>159</v>
      </c>
      <c r="B156" s="2" t="s">
        <v>4</v>
      </c>
      <c r="C156" s="2" t="s">
        <v>62</v>
      </c>
      <c r="D156" s="4">
        <f>INDEX(Tableau2[], MATCH(Résultats[[#This Row],[Cross]],Tableau2[Cross],0), 2)</f>
        <v>1</v>
      </c>
      <c r="E156" s="2">
        <v>38</v>
      </c>
      <c r="F156" s="2">
        <v>3</v>
      </c>
      <c r="G156" s="4">
        <f>IF(Résultats[[#This Row],[Place]]="-", 0, Résultats[[#This Row],[Coefficient]]*Résultats[[#This Row],[Nombre de participants]]/Résultats[[#This Row],[Place]])</f>
        <v>12.666666666666666</v>
      </c>
    </row>
    <row r="157" spans="1:7">
      <c r="A157" s="2" t="s">
        <v>161</v>
      </c>
      <c r="B157" s="2" t="s">
        <v>4</v>
      </c>
      <c r="C157" s="2" t="s">
        <v>62</v>
      </c>
      <c r="D157" s="4">
        <f>INDEX(Tableau2[], MATCH(Résultats[[#This Row],[Cross]],Tableau2[Cross],0), 2)</f>
        <v>1</v>
      </c>
      <c r="E157" s="2">
        <v>38</v>
      </c>
      <c r="F157" s="2">
        <v>10</v>
      </c>
      <c r="G157" s="4">
        <f>IF(Résultats[[#This Row],[Place]]="-", 0, Résultats[[#This Row],[Coefficient]]*Résultats[[#This Row],[Nombre de participants]]/Résultats[[#This Row],[Place]])</f>
        <v>3.8</v>
      </c>
    </row>
    <row r="158" spans="1:7">
      <c r="A158" s="2" t="s">
        <v>163</v>
      </c>
      <c r="B158" s="2" t="s">
        <v>4</v>
      </c>
      <c r="C158" s="2" t="s">
        <v>62</v>
      </c>
      <c r="D158" s="4">
        <f>INDEX(Tableau2[], MATCH(Résultats[[#This Row],[Cross]],Tableau2[Cross],0), 2)</f>
        <v>1</v>
      </c>
      <c r="E158" s="2">
        <v>38</v>
      </c>
      <c r="F158" s="2">
        <v>12</v>
      </c>
      <c r="G158" s="4">
        <f>IF(Résultats[[#This Row],[Place]]="-", 0, Résultats[[#This Row],[Coefficient]]*Résultats[[#This Row],[Nombre de participants]]/Résultats[[#This Row],[Place]])</f>
        <v>3.1666666666666665</v>
      </c>
    </row>
    <row r="159" spans="1:7">
      <c r="A159" s="2" t="s">
        <v>160</v>
      </c>
      <c r="B159" s="2" t="s">
        <v>4</v>
      </c>
      <c r="C159" s="2" t="s">
        <v>62</v>
      </c>
      <c r="D159" s="4">
        <f>INDEX(Tableau2[], MATCH(Résultats[[#This Row],[Cross]],Tableau2[Cross],0), 2)</f>
        <v>1</v>
      </c>
      <c r="E159" s="2">
        <v>38</v>
      </c>
      <c r="F159" s="2">
        <v>13</v>
      </c>
      <c r="G159" s="4">
        <f>IF(Résultats[[#This Row],[Place]]="-", 0, Résultats[[#This Row],[Coefficient]]*Résultats[[#This Row],[Nombre de participants]]/Résultats[[#This Row],[Place]])</f>
        <v>2.9230769230769229</v>
      </c>
    </row>
    <row r="160" spans="1:7">
      <c r="A160" s="2" t="s">
        <v>205</v>
      </c>
      <c r="B160" s="2" t="s">
        <v>4</v>
      </c>
      <c r="C160" s="2" t="s">
        <v>62</v>
      </c>
      <c r="D160" s="4">
        <f>INDEX(Tableau2[], MATCH(Résultats[[#This Row],[Cross]],Tableau2[Cross],0), 2)</f>
        <v>1</v>
      </c>
      <c r="E160" s="2">
        <v>38</v>
      </c>
      <c r="F160" s="2">
        <v>20</v>
      </c>
      <c r="G160" s="4">
        <f>IF(Résultats[[#This Row],[Place]]="-", 0, Résultats[[#This Row],[Coefficient]]*Résultats[[#This Row],[Nombre de participants]]/Résultats[[#This Row],[Place]])</f>
        <v>1.9</v>
      </c>
    </row>
    <row r="161" spans="1:7">
      <c r="A161" s="2" t="s">
        <v>164</v>
      </c>
      <c r="B161" s="2" t="s">
        <v>4</v>
      </c>
      <c r="C161" s="2" t="s">
        <v>62</v>
      </c>
      <c r="D161" s="4">
        <f>INDEX(Tableau2[], MATCH(Résultats[[#This Row],[Cross]],Tableau2[Cross],0), 2)</f>
        <v>1</v>
      </c>
      <c r="E161" s="2">
        <v>38</v>
      </c>
      <c r="F161" s="2">
        <v>26</v>
      </c>
      <c r="G161" s="4">
        <f>IF(Résultats[[#This Row],[Place]]="-", 0, Résultats[[#This Row],[Coefficient]]*Résultats[[#This Row],[Nombre de participants]]/Résultats[[#This Row],[Place]])</f>
        <v>1.4615384615384615</v>
      </c>
    </row>
    <row r="162" spans="1:7">
      <c r="A162" s="2" t="s">
        <v>196</v>
      </c>
      <c r="B162" s="2" t="s">
        <v>4</v>
      </c>
      <c r="C162" s="2" t="s">
        <v>62</v>
      </c>
      <c r="D162" s="4">
        <f>INDEX(Tableau2[], MATCH(Résultats[[#This Row],[Cross]],Tableau2[Cross],0), 2)</f>
        <v>1</v>
      </c>
      <c r="E162" s="2">
        <v>38</v>
      </c>
      <c r="F162" s="2">
        <v>28</v>
      </c>
      <c r="G162" s="4">
        <f>IF(Résultats[[#This Row],[Place]]="-", 0, Résultats[[#This Row],[Coefficient]]*Résultats[[#This Row],[Nombre de participants]]/Résultats[[#This Row],[Place]])</f>
        <v>1.3571428571428572</v>
      </c>
    </row>
    <row r="163" spans="1:7">
      <c r="A163" s="2" t="s">
        <v>195</v>
      </c>
      <c r="B163" s="2" t="s">
        <v>4</v>
      </c>
      <c r="C163" s="2" t="s">
        <v>62</v>
      </c>
      <c r="D163" s="4">
        <f>INDEX(Tableau2[], MATCH(Résultats[[#This Row],[Cross]],Tableau2[Cross],0), 2)</f>
        <v>1</v>
      </c>
      <c r="E163" s="2">
        <v>38</v>
      </c>
      <c r="F163" s="2">
        <v>32</v>
      </c>
      <c r="G163" s="4">
        <f>IF(Résultats[[#This Row],[Place]]="-", 0, Résultats[[#This Row],[Coefficient]]*Résultats[[#This Row],[Nombre de participants]]/Résultats[[#This Row],[Place]])</f>
        <v>1.1875</v>
      </c>
    </row>
    <row r="164" spans="1:7">
      <c r="A164" s="2" t="s">
        <v>206</v>
      </c>
      <c r="B164" s="2" t="s">
        <v>4</v>
      </c>
      <c r="C164" s="2" t="s">
        <v>62</v>
      </c>
      <c r="D164" s="4">
        <f>INDEX(Tableau2[], MATCH(Résultats[[#This Row],[Cross]],Tableau2[Cross],0), 2)</f>
        <v>1</v>
      </c>
      <c r="E164" s="2">
        <v>38</v>
      </c>
      <c r="F164" s="2">
        <v>33</v>
      </c>
      <c r="G164" s="4">
        <f>IF(Résultats[[#This Row],[Place]]="-", 0, Résultats[[#This Row],[Coefficient]]*Résultats[[#This Row],[Nombre de participants]]/Résultats[[#This Row],[Place]])</f>
        <v>1.1515151515151516</v>
      </c>
    </row>
    <row r="165" spans="1:7">
      <c r="A165" s="2" t="s">
        <v>197</v>
      </c>
      <c r="B165" s="2" t="s">
        <v>4</v>
      </c>
      <c r="C165" s="2" t="s">
        <v>89</v>
      </c>
      <c r="D165" s="4">
        <f>INDEX(Tableau2[], MATCH(Résultats[[#This Row],[Cross]],Tableau2[Cross],0), 2)</f>
        <v>1</v>
      </c>
      <c r="E165" s="2">
        <v>39</v>
      </c>
      <c r="F165" s="2">
        <v>8</v>
      </c>
      <c r="G165" s="4">
        <f>IF(Résultats[[#This Row],[Place]]="-", 0, Résultats[[#This Row],[Coefficient]]*Résultats[[#This Row],[Nombre de participants]]/Résultats[[#This Row],[Place]])</f>
        <v>4.875</v>
      </c>
    </row>
    <row r="166" spans="1:7">
      <c r="A166" s="2" t="s">
        <v>169</v>
      </c>
      <c r="B166" s="2" t="s">
        <v>4</v>
      </c>
      <c r="C166" s="2" t="s">
        <v>89</v>
      </c>
      <c r="D166" s="4">
        <f>INDEX(Tableau2[], MATCH(Résultats[[#This Row],[Cross]],Tableau2[Cross],0), 2)</f>
        <v>1</v>
      </c>
      <c r="E166" s="2">
        <v>39</v>
      </c>
      <c r="F166" s="2">
        <v>11</v>
      </c>
      <c r="G166" s="4">
        <f>IF(Résultats[[#This Row],[Place]]="-", 0, Résultats[[#This Row],[Coefficient]]*Résultats[[#This Row],[Nombre de participants]]/Résultats[[#This Row],[Place]])</f>
        <v>3.5454545454545454</v>
      </c>
    </row>
    <row r="167" spans="1:7">
      <c r="A167" s="2" t="s">
        <v>199</v>
      </c>
      <c r="B167" s="2" t="s">
        <v>4</v>
      </c>
      <c r="C167" s="2" t="s">
        <v>89</v>
      </c>
      <c r="D167" s="4">
        <f>INDEX(Tableau2[], MATCH(Résultats[[#This Row],[Cross]],Tableau2[Cross],0), 2)</f>
        <v>1</v>
      </c>
      <c r="E167" s="2">
        <v>39</v>
      </c>
      <c r="F167" s="2">
        <v>14</v>
      </c>
      <c r="G167" s="4">
        <f>IF(Résultats[[#This Row],[Place]]="-", 0, Résultats[[#This Row],[Coefficient]]*Résultats[[#This Row],[Nombre de participants]]/Résultats[[#This Row],[Place]])</f>
        <v>2.7857142857142856</v>
      </c>
    </row>
    <row r="168" spans="1:7">
      <c r="A168" s="2" t="s">
        <v>198</v>
      </c>
      <c r="B168" s="2" t="s">
        <v>4</v>
      </c>
      <c r="C168" s="2" t="s">
        <v>89</v>
      </c>
      <c r="D168" s="4">
        <f>INDEX(Tableau2[], MATCH(Résultats[[#This Row],[Cross]],Tableau2[Cross],0), 2)</f>
        <v>1</v>
      </c>
      <c r="E168" s="2">
        <v>39</v>
      </c>
      <c r="F168" s="2">
        <v>15</v>
      </c>
      <c r="G168" s="4">
        <f>IF(Résultats[[#This Row],[Place]]="-", 0, Résultats[[#This Row],[Coefficient]]*Résultats[[#This Row],[Nombre de participants]]/Résultats[[#This Row],[Place]])</f>
        <v>2.6</v>
      </c>
    </row>
    <row r="169" spans="1:7">
      <c r="A169" s="2" t="s">
        <v>171</v>
      </c>
      <c r="B169" s="2" t="s">
        <v>4</v>
      </c>
      <c r="C169" s="2" t="s">
        <v>89</v>
      </c>
      <c r="D169" s="4">
        <f>INDEX(Tableau2[], MATCH(Résultats[[#This Row],[Cross]],Tableau2[Cross],0), 2)</f>
        <v>1</v>
      </c>
      <c r="E169" s="2">
        <v>39</v>
      </c>
      <c r="F169" s="2">
        <v>16</v>
      </c>
      <c r="G169" s="4">
        <f>IF(Résultats[[#This Row],[Place]]="-", 0, Résultats[[#This Row],[Coefficient]]*Résultats[[#This Row],[Nombre de participants]]/Résultats[[#This Row],[Place]])</f>
        <v>2.4375</v>
      </c>
    </row>
    <row r="170" spans="1:7">
      <c r="A170" s="2" t="s">
        <v>172</v>
      </c>
      <c r="B170" s="2" t="s">
        <v>4</v>
      </c>
      <c r="C170" s="2" t="s">
        <v>89</v>
      </c>
      <c r="D170" s="4">
        <f>INDEX(Tableau2[], MATCH(Résultats[[#This Row],[Cross]],Tableau2[Cross],0), 2)</f>
        <v>1</v>
      </c>
      <c r="E170" s="2">
        <v>39</v>
      </c>
      <c r="F170" s="2">
        <v>18</v>
      </c>
      <c r="G170" s="4">
        <f>IF(Résultats[[#This Row],[Place]]="-", 0, Résultats[[#This Row],[Coefficient]]*Résultats[[#This Row],[Nombre de participants]]/Résultats[[#This Row],[Place]])</f>
        <v>2.1666666666666665</v>
      </c>
    </row>
    <row r="171" spans="1:7">
      <c r="A171" s="2" t="s">
        <v>168</v>
      </c>
      <c r="B171" s="2" t="s">
        <v>4</v>
      </c>
      <c r="C171" s="2" t="s">
        <v>89</v>
      </c>
      <c r="D171" s="4">
        <f>INDEX(Tableau2[], MATCH(Résultats[[#This Row],[Cross]],Tableau2[Cross],0), 2)</f>
        <v>1</v>
      </c>
      <c r="E171" s="2">
        <v>39</v>
      </c>
      <c r="F171" s="2">
        <v>20</v>
      </c>
      <c r="G171" s="4">
        <f>IF(Résultats[[#This Row],[Place]]="-", 0, Résultats[[#This Row],[Coefficient]]*Résultats[[#This Row],[Nombre de participants]]/Résultats[[#This Row],[Place]])</f>
        <v>1.95</v>
      </c>
    </row>
    <row r="172" spans="1:7">
      <c r="A172" s="2" t="s">
        <v>173</v>
      </c>
      <c r="B172" s="2" t="s">
        <v>4</v>
      </c>
      <c r="C172" s="2" t="s">
        <v>89</v>
      </c>
      <c r="D172" s="4">
        <f>INDEX(Tableau2[], MATCH(Résultats[[#This Row],[Cross]],Tableau2[Cross],0), 2)</f>
        <v>1</v>
      </c>
      <c r="E172" s="2">
        <v>39</v>
      </c>
      <c r="F172" s="2">
        <v>24</v>
      </c>
      <c r="G172" s="4">
        <f>IF(Résultats[[#This Row],[Place]]="-", 0, Résultats[[#This Row],[Coefficient]]*Résultats[[#This Row],[Nombre de participants]]/Résultats[[#This Row],[Place]])</f>
        <v>1.625</v>
      </c>
    </row>
    <row r="173" spans="1:7">
      <c r="A173" s="2" t="s">
        <v>175</v>
      </c>
      <c r="B173" s="2" t="s">
        <v>4</v>
      </c>
      <c r="C173" s="2" t="s">
        <v>89</v>
      </c>
      <c r="D173" s="4">
        <f>INDEX(Tableau2[], MATCH(Résultats[[#This Row],[Cross]],Tableau2[Cross],0), 2)</f>
        <v>1</v>
      </c>
      <c r="E173" s="2">
        <v>39</v>
      </c>
      <c r="F173" s="2">
        <v>32</v>
      </c>
      <c r="G173" s="4">
        <f>IF(Résultats[[#This Row],[Place]]="-", 0, Résultats[[#This Row],[Coefficient]]*Résultats[[#This Row],[Nombre de participants]]/Résultats[[#This Row],[Place]])</f>
        <v>1.21875</v>
      </c>
    </row>
    <row r="174" spans="1:7">
      <c r="A174" s="2" t="s">
        <v>176</v>
      </c>
      <c r="B174" s="2" t="s">
        <v>4</v>
      </c>
      <c r="C174" s="2" t="s">
        <v>89</v>
      </c>
      <c r="D174" s="4">
        <f>INDEX(Tableau2[], MATCH(Résultats[[#This Row],[Cross]],Tableau2[Cross],0), 2)</f>
        <v>1</v>
      </c>
      <c r="E174" s="2">
        <v>39</v>
      </c>
      <c r="F174" s="2">
        <v>36</v>
      </c>
      <c r="G174" s="4">
        <f>IF(Résultats[[#This Row],[Place]]="-", 0, Résultats[[#This Row],[Coefficient]]*Résultats[[#This Row],[Nombre de participants]]/Résultats[[#This Row],[Place]])</f>
        <v>1.0833333333333333</v>
      </c>
    </row>
    <row r="175" spans="1:7">
      <c r="A175" s="2" t="s">
        <v>177</v>
      </c>
      <c r="B175" s="2" t="s">
        <v>4</v>
      </c>
      <c r="C175" s="2" t="s">
        <v>89</v>
      </c>
      <c r="D175" s="4">
        <f>INDEX(Tableau2[], MATCH(Résultats[[#This Row],[Cross]],Tableau2[Cross],0), 2)</f>
        <v>1</v>
      </c>
      <c r="E175" s="2">
        <v>39</v>
      </c>
      <c r="F175" s="2">
        <v>37</v>
      </c>
      <c r="G175" s="4">
        <f>IF(Résultats[[#This Row],[Place]]="-", 0, Résultats[[#This Row],[Coefficient]]*Résultats[[#This Row],[Nombre de participants]]/Résultats[[#This Row],[Place]])</f>
        <v>1.0540540540540539</v>
      </c>
    </row>
    <row r="176" spans="1:7">
      <c r="A176" s="2" t="s">
        <v>207</v>
      </c>
      <c r="B176" s="2" t="s">
        <v>4</v>
      </c>
      <c r="C176" s="2" t="s">
        <v>89</v>
      </c>
      <c r="D176" s="4">
        <f>INDEX(Tableau2[], MATCH(Résultats[[#This Row],[Cross]],Tableau2[Cross],0), 2)</f>
        <v>1</v>
      </c>
      <c r="E176" s="2">
        <v>39</v>
      </c>
      <c r="F176" s="2">
        <v>39</v>
      </c>
      <c r="G176" s="4">
        <f>IF(Résultats[[#This Row],[Place]]="-", 0, Résultats[[#This Row],[Coefficient]]*Résultats[[#This Row],[Nombre de participants]]/Résultats[[#This Row],[Place]])</f>
        <v>1</v>
      </c>
    </row>
    <row r="177" spans="1:7">
      <c r="A177" s="2" t="s">
        <v>179</v>
      </c>
      <c r="B177" s="2" t="s">
        <v>4</v>
      </c>
      <c r="C177" s="2" t="s">
        <v>107</v>
      </c>
      <c r="D177" s="4">
        <f>INDEX(Tableau2[], MATCH(Résultats[[#This Row],[Cross]],Tableau2[Cross],0), 2)</f>
        <v>1</v>
      </c>
      <c r="E177" s="2">
        <v>30</v>
      </c>
      <c r="F177" s="2">
        <v>4</v>
      </c>
      <c r="G177" s="4">
        <f>IF(Résultats[[#This Row],[Place]]="-", 0, Résultats[[#This Row],[Coefficient]]*Résultats[[#This Row],[Nombre de participants]]/Résultats[[#This Row],[Place]])</f>
        <v>7.5</v>
      </c>
    </row>
    <row r="178" spans="1:7">
      <c r="A178" s="2" t="s">
        <v>181</v>
      </c>
      <c r="B178" s="2" t="s">
        <v>4</v>
      </c>
      <c r="C178" s="2" t="s">
        <v>107</v>
      </c>
      <c r="D178" s="4">
        <f>INDEX(Tableau2[], MATCH(Résultats[[#This Row],[Cross]],Tableau2[Cross],0), 2)</f>
        <v>1</v>
      </c>
      <c r="E178" s="2">
        <v>30</v>
      </c>
      <c r="F178" s="2">
        <v>6</v>
      </c>
      <c r="G178" s="4">
        <f>IF(Résultats[[#This Row],[Place]]="-", 0, Résultats[[#This Row],[Coefficient]]*Résultats[[#This Row],[Nombre de participants]]/Résultats[[#This Row],[Place]])</f>
        <v>5</v>
      </c>
    </row>
    <row r="179" spans="1:7">
      <c r="A179" s="2" t="s">
        <v>180</v>
      </c>
      <c r="B179" s="2" t="s">
        <v>4</v>
      </c>
      <c r="C179" s="2" t="s">
        <v>107</v>
      </c>
      <c r="D179" s="4">
        <f>INDEX(Tableau2[], MATCH(Résultats[[#This Row],[Cross]],Tableau2[Cross],0), 2)</f>
        <v>1</v>
      </c>
      <c r="E179" s="2">
        <v>30</v>
      </c>
      <c r="F179" s="2">
        <v>7</v>
      </c>
      <c r="G179" s="4">
        <f>IF(Résultats[[#This Row],[Place]]="-", 0, Résultats[[#This Row],[Coefficient]]*Résultats[[#This Row],[Nombre de participants]]/Résultats[[#This Row],[Place]])</f>
        <v>4.2857142857142856</v>
      </c>
    </row>
    <row r="180" spans="1:7">
      <c r="A180" s="2" t="s">
        <v>183</v>
      </c>
      <c r="B180" s="2" t="s">
        <v>4</v>
      </c>
      <c r="C180" s="2" t="s">
        <v>107</v>
      </c>
      <c r="D180" s="4">
        <f>INDEX(Tableau2[], MATCH(Résultats[[#This Row],[Cross]],Tableau2[Cross],0), 2)</f>
        <v>1</v>
      </c>
      <c r="E180" s="2">
        <v>30</v>
      </c>
      <c r="F180" s="2">
        <v>14</v>
      </c>
      <c r="G180" s="4">
        <f>IF(Résultats[[#This Row],[Place]]="-", 0, Résultats[[#This Row],[Coefficient]]*Résultats[[#This Row],[Nombre de participants]]/Résultats[[#This Row],[Place]])</f>
        <v>2.1428571428571428</v>
      </c>
    </row>
    <row r="181" spans="1:7">
      <c r="A181" s="2" t="s">
        <v>184</v>
      </c>
      <c r="B181" s="2" t="s">
        <v>4</v>
      </c>
      <c r="C181" s="2" t="s">
        <v>107</v>
      </c>
      <c r="D181" s="4">
        <f>INDEX(Tableau2[], MATCH(Résultats[[#This Row],[Cross]],Tableau2[Cross],0), 2)</f>
        <v>1</v>
      </c>
      <c r="E181" s="2">
        <v>30</v>
      </c>
      <c r="F181" s="2">
        <v>15</v>
      </c>
      <c r="G181" s="4">
        <f>IF(Résultats[[#This Row],[Place]]="-", 0, Résultats[[#This Row],[Coefficient]]*Résultats[[#This Row],[Nombre de participants]]/Résultats[[#This Row],[Place]])</f>
        <v>2</v>
      </c>
    </row>
    <row r="182" spans="1:7">
      <c r="A182" s="2" t="s">
        <v>201</v>
      </c>
      <c r="B182" s="2" t="s">
        <v>4</v>
      </c>
      <c r="C182" s="2" t="s">
        <v>107</v>
      </c>
      <c r="D182" s="4">
        <f>INDEX(Tableau2[], MATCH(Résultats[[#This Row],[Cross]],Tableau2[Cross],0), 2)</f>
        <v>1</v>
      </c>
      <c r="E182" s="2">
        <v>30</v>
      </c>
      <c r="F182" s="2">
        <v>16</v>
      </c>
      <c r="G182" s="4">
        <f>IF(Résultats[[#This Row],[Place]]="-", 0, Résultats[[#This Row],[Coefficient]]*Résultats[[#This Row],[Nombre de participants]]/Résultats[[#This Row],[Place]])</f>
        <v>1.875</v>
      </c>
    </row>
    <row r="183" spans="1:7">
      <c r="A183" s="2" t="s">
        <v>186</v>
      </c>
      <c r="B183" s="2" t="s">
        <v>4</v>
      </c>
      <c r="C183" s="2" t="s">
        <v>107</v>
      </c>
      <c r="D183" s="4">
        <f>INDEX(Tableau2[], MATCH(Résultats[[#This Row],[Cross]],Tableau2[Cross],0), 2)</f>
        <v>1</v>
      </c>
      <c r="E183" s="2">
        <v>30</v>
      </c>
      <c r="F183" s="2">
        <v>17</v>
      </c>
      <c r="G183" s="4">
        <f>IF(Résultats[[#This Row],[Place]]="-", 0, Résultats[[#This Row],[Coefficient]]*Résultats[[#This Row],[Nombre de participants]]/Résultats[[#This Row],[Place]])</f>
        <v>1.7647058823529411</v>
      </c>
    </row>
    <row r="184" spans="1:7">
      <c r="A184" s="2" t="s">
        <v>185</v>
      </c>
      <c r="B184" s="2" t="s">
        <v>4</v>
      </c>
      <c r="C184" s="2" t="s">
        <v>107</v>
      </c>
      <c r="D184" s="4">
        <f>INDEX(Tableau2[], MATCH(Résultats[[#This Row],[Cross]],Tableau2[Cross],0), 2)</f>
        <v>1</v>
      </c>
      <c r="E184" s="2">
        <v>30</v>
      </c>
      <c r="F184" s="2">
        <v>23</v>
      </c>
      <c r="G184" s="4">
        <f>IF(Résultats[[#This Row],[Place]]="-", 0, Résultats[[#This Row],[Coefficient]]*Résultats[[#This Row],[Nombre de participants]]/Résultats[[#This Row],[Place]])</f>
        <v>1.3043478260869565</v>
      </c>
    </row>
    <row r="185" spans="1:7">
      <c r="A185" s="2" t="s">
        <v>127</v>
      </c>
      <c r="B185" s="2" t="s">
        <v>3</v>
      </c>
      <c r="C185" s="2" t="s">
        <v>107</v>
      </c>
      <c r="D185" s="4">
        <f>INDEX(Tableau2[], MATCH(Résultats[[#This Row],[Cross]],Tableau2[Cross],0), 2)</f>
        <v>1.3</v>
      </c>
      <c r="E185" s="2">
        <v>46</v>
      </c>
      <c r="F185" s="2">
        <v>44</v>
      </c>
      <c r="G185" s="4">
        <f>IF(Résultats[[#This Row],[Place]]="-", 0, Résultats[[#This Row],[Coefficient]]*Résultats[[#This Row],[Nombre de participants]]/Résultats[[#This Row],[Place]])</f>
        <v>1.3590909090909091</v>
      </c>
    </row>
    <row r="186" spans="1:7">
      <c r="A186" s="2" t="s">
        <v>47</v>
      </c>
      <c r="B186" s="2" t="s">
        <v>3</v>
      </c>
      <c r="C186" s="2" t="s">
        <v>22</v>
      </c>
      <c r="D186" s="4">
        <f>INDEX(Tableau2[], MATCH(Résultats[[#This Row],[Cross]],Tableau2[Cross],0), 2)</f>
        <v>1.3</v>
      </c>
      <c r="E186" s="2">
        <v>66</v>
      </c>
      <c r="F186" s="2">
        <v>52</v>
      </c>
      <c r="G186" s="4">
        <f>IF(Résultats[[#This Row],[Place]]="-", 0, Résultats[[#This Row],[Coefficient]]*Résultats[[#This Row],[Nombre de participants]]/Résultats[[#This Row],[Place]])</f>
        <v>1.65</v>
      </c>
    </row>
    <row r="187" spans="1:7">
      <c r="A187" s="2" t="s">
        <v>18</v>
      </c>
      <c r="B187" s="2" t="s">
        <v>3</v>
      </c>
      <c r="C187" s="2" t="s">
        <v>8</v>
      </c>
      <c r="D187" s="4">
        <f>INDEX(Tableau2[], MATCH(Résultats[[#This Row],[Cross]],Tableau2[Cross],0), 2)</f>
        <v>1.3</v>
      </c>
      <c r="E187" s="2">
        <v>66</v>
      </c>
      <c r="F187" s="2">
        <v>44</v>
      </c>
      <c r="G187" s="4">
        <f>IF(Résultats[[#This Row],[Place]]="-", 0, Résultats[[#This Row],[Coefficient]]*Résultats[[#This Row],[Nombre de participants]]/Résultats[[#This Row],[Place]])</f>
        <v>1.95</v>
      </c>
    </row>
    <row r="188" spans="1:7">
      <c r="A188" s="2" t="s">
        <v>205</v>
      </c>
      <c r="B188" s="2" t="s">
        <v>3</v>
      </c>
      <c r="C188" s="2" t="s">
        <v>62</v>
      </c>
      <c r="D188" s="4">
        <f>INDEX(Tableau2[], MATCH(Résultats[[#This Row],[Cross]],Tableau2[Cross],0), 2)</f>
        <v>1.3</v>
      </c>
      <c r="E188" s="2">
        <v>57</v>
      </c>
      <c r="F188" s="2">
        <v>17</v>
      </c>
      <c r="G188" s="4">
        <f>IF(Résultats[[#This Row],[Place]]="-", 0, Résultats[[#This Row],[Coefficient]]*Résultats[[#This Row],[Nombre de participants]]/Résultats[[#This Row],[Place]])</f>
        <v>4.3588235294117652</v>
      </c>
    </row>
    <row r="189" spans="1:7">
      <c r="A189" s="2" t="s">
        <v>46</v>
      </c>
      <c r="B189" s="2" t="s">
        <v>3</v>
      </c>
      <c r="C189" s="2" t="s">
        <v>22</v>
      </c>
      <c r="D189" s="4">
        <f>INDEX(Tableau2[], MATCH(Résultats[[#This Row],[Cross]],Tableau2[Cross],0), 2)</f>
        <v>1.3</v>
      </c>
      <c r="E189" s="2">
        <v>66</v>
      </c>
      <c r="F189" s="2">
        <v>50</v>
      </c>
      <c r="G189" s="4">
        <f>IF(Résultats[[#This Row],[Place]]="-", 0, Résultats[[#This Row],[Coefficient]]*Résultats[[#This Row],[Nombre de participants]]/Résultats[[#This Row],[Place]])</f>
        <v>1.716</v>
      </c>
    </row>
    <row r="190" spans="1:7">
      <c r="A190" s="2" t="s">
        <v>42</v>
      </c>
      <c r="B190" s="2" t="s">
        <v>3</v>
      </c>
      <c r="C190" s="2" t="s">
        <v>22</v>
      </c>
      <c r="D190" s="4">
        <f>INDEX(Tableau2[], MATCH(Résultats[[#This Row],[Cross]],Tableau2[Cross],0), 2)</f>
        <v>1.3</v>
      </c>
      <c r="E190" s="2">
        <v>66</v>
      </c>
      <c r="F190" s="2">
        <v>34</v>
      </c>
      <c r="G190" s="4">
        <f>IF(Résultats[[#This Row],[Place]]="-", 0, Résultats[[#This Row],[Coefficient]]*Résultats[[#This Row],[Nombre de participants]]/Résultats[[#This Row],[Place]])</f>
        <v>2.5235294117647058</v>
      </c>
    </row>
    <row r="191" spans="1:7">
      <c r="A191" s="2" t="s">
        <v>204</v>
      </c>
      <c r="B191" s="2" t="s">
        <v>3</v>
      </c>
      <c r="C191" s="2" t="s">
        <v>51</v>
      </c>
      <c r="D191" s="4">
        <f>INDEX(Tableau2[], MATCH(Résultats[[#This Row],[Cross]],Tableau2[Cross],0), 2)</f>
        <v>1.3</v>
      </c>
      <c r="E191" s="2">
        <v>45</v>
      </c>
      <c r="F191" s="2">
        <v>30</v>
      </c>
      <c r="G191" s="4">
        <f>IF(Résultats[[#This Row],[Place]]="-", 0, Résultats[[#This Row],[Coefficient]]*Résultats[[#This Row],[Nombre de participants]]/Résultats[[#This Row],[Place]])</f>
        <v>1.95</v>
      </c>
    </row>
    <row r="192" spans="1:7">
      <c r="A192" s="2" t="s">
        <v>83</v>
      </c>
      <c r="B192" s="2" t="s">
        <v>3</v>
      </c>
      <c r="C192" s="2" t="s">
        <v>62</v>
      </c>
      <c r="D192" s="4">
        <f>INDEX(Tableau2[], MATCH(Résultats[[#This Row],[Cross]],Tableau2[Cross],0), 2)</f>
        <v>1.3</v>
      </c>
      <c r="E192" s="2">
        <v>57</v>
      </c>
      <c r="F192" s="2">
        <v>55</v>
      </c>
      <c r="G192" s="4">
        <f>IF(Résultats[[#This Row],[Place]]="-", 0, Résultats[[#This Row],[Coefficient]]*Résultats[[#This Row],[Nombre de participants]]/Résultats[[#This Row],[Place]])</f>
        <v>1.3472727272727274</v>
      </c>
    </row>
    <row r="193" spans="1:7">
      <c r="A193" s="2" t="s">
        <v>79</v>
      </c>
      <c r="B193" s="2" t="s">
        <v>3</v>
      </c>
      <c r="C193" s="2" t="s">
        <v>62</v>
      </c>
      <c r="D193" s="4">
        <f>INDEX(Tableau2[], MATCH(Résultats[[#This Row],[Cross]],Tableau2[Cross],0), 2)</f>
        <v>1.3</v>
      </c>
      <c r="E193" s="2">
        <v>57</v>
      </c>
      <c r="F193" s="2">
        <v>46</v>
      </c>
      <c r="G193" s="4">
        <f>IF(Résultats[[#This Row],[Place]]="-", 0, Résultats[[#This Row],[Coefficient]]*Résultats[[#This Row],[Nombre de participants]]/Résultats[[#This Row],[Place]])</f>
        <v>1.6108695652173914</v>
      </c>
    </row>
    <row r="194" spans="1:7">
      <c r="A194" s="2" t="s">
        <v>48</v>
      </c>
      <c r="B194" s="2" t="s">
        <v>3</v>
      </c>
      <c r="C194" s="2" t="s">
        <v>22</v>
      </c>
      <c r="D194" s="4">
        <f>INDEX(Tableau2[], MATCH(Résultats[[#This Row],[Cross]],Tableau2[Cross],0), 2)</f>
        <v>1.3</v>
      </c>
      <c r="E194" s="2">
        <v>66</v>
      </c>
      <c r="F194" s="2">
        <v>57</v>
      </c>
      <c r="G194" s="4">
        <f>IF(Résultats[[#This Row],[Place]]="-", 0, Résultats[[#This Row],[Coefficient]]*Résultats[[#This Row],[Nombre de participants]]/Résultats[[#This Row],[Place]])</f>
        <v>1.5052631578947369</v>
      </c>
    </row>
    <row r="195" spans="1:7">
      <c r="A195" s="2" t="s">
        <v>128</v>
      </c>
      <c r="B195" s="2" t="s">
        <v>3</v>
      </c>
      <c r="C195" s="2" t="s">
        <v>107</v>
      </c>
      <c r="D195" s="4">
        <f>INDEX(Tableau2[], MATCH(Résultats[[#This Row],[Cross]],Tableau2[Cross],0), 2)</f>
        <v>1.3</v>
      </c>
      <c r="E195" s="2">
        <v>46</v>
      </c>
      <c r="F195" s="2">
        <v>46</v>
      </c>
      <c r="G195" s="4">
        <f>IF(Résultats[[#This Row],[Place]]="-", 0, Résultats[[#This Row],[Coefficient]]*Résultats[[#This Row],[Nombre de participants]]/Résultats[[#This Row],[Place]])</f>
        <v>1.3</v>
      </c>
    </row>
    <row r="196" spans="1:7">
      <c r="A196" s="2" t="s">
        <v>207</v>
      </c>
      <c r="B196" s="2" t="s">
        <v>3</v>
      </c>
      <c r="C196" s="2" t="s">
        <v>89</v>
      </c>
      <c r="D196" s="4">
        <f>INDEX(Tableau2[], MATCH(Résultats[[#This Row],[Cross]],Tableau2[Cross],0), 2)</f>
        <v>1.3</v>
      </c>
      <c r="E196" s="2">
        <v>51</v>
      </c>
      <c r="F196" s="2">
        <v>51</v>
      </c>
      <c r="G196" s="4">
        <f>IF(Résultats[[#This Row],[Place]]="-", 0, Résultats[[#This Row],[Coefficient]]*Résultats[[#This Row],[Nombre de participants]]/Résultats[[#This Row],[Place]])</f>
        <v>1.3</v>
      </c>
    </row>
    <row r="197" spans="1:7">
      <c r="A197" s="2" t="s">
        <v>28</v>
      </c>
      <c r="B197" s="2" t="s">
        <v>3</v>
      </c>
      <c r="C197" s="2" t="s">
        <v>22</v>
      </c>
      <c r="D197" s="4">
        <f>INDEX(Tableau2[], MATCH(Résultats[[#This Row],[Cross]],Tableau2[Cross],0), 2)</f>
        <v>1.3</v>
      </c>
      <c r="E197" s="2">
        <v>32</v>
      </c>
      <c r="F197" s="2">
        <v>6</v>
      </c>
      <c r="G197" s="4">
        <f>IF(Résultats[[#This Row],[Place]]="-", 0, Résultats[[#This Row],[Coefficient]]*Résultats[[#This Row],[Nombre de participants]]/Résultats[[#This Row],[Place]])</f>
        <v>6.9333333333333336</v>
      </c>
    </row>
    <row r="198" spans="1:7">
      <c r="A198" s="2" t="s">
        <v>185</v>
      </c>
      <c r="B198" s="2" t="s">
        <v>3</v>
      </c>
      <c r="C198" s="2" t="s">
        <v>107</v>
      </c>
      <c r="D198" s="4">
        <f>INDEX(Tableau2[], MATCH(Résultats[[#This Row],[Cross]],Tableau2[Cross],0), 2)</f>
        <v>1.3</v>
      </c>
      <c r="E198" s="2">
        <v>46</v>
      </c>
      <c r="F198" s="2">
        <v>18</v>
      </c>
      <c r="G198" s="4">
        <f>IF(Résultats[[#This Row],[Place]]="-", 0, Résultats[[#This Row],[Coefficient]]*Résultats[[#This Row],[Nombre de participants]]/Résultats[[#This Row],[Place]])</f>
        <v>3.3222222222222224</v>
      </c>
    </row>
    <row r="199" spans="1:7">
      <c r="A199" s="2" t="s">
        <v>19</v>
      </c>
      <c r="B199" s="2" t="s">
        <v>3</v>
      </c>
      <c r="C199" s="2" t="s">
        <v>8</v>
      </c>
      <c r="D199" s="4">
        <f>INDEX(Tableau2[], MATCH(Résultats[[#This Row],[Cross]],Tableau2[Cross],0), 2)</f>
        <v>1.3</v>
      </c>
      <c r="E199" s="2">
        <v>66</v>
      </c>
      <c r="F199" s="2">
        <v>53</v>
      </c>
      <c r="G199" s="4">
        <f>IF(Résultats[[#This Row],[Place]]="-", 0, Résultats[[#This Row],[Coefficient]]*Résultats[[#This Row],[Nombre de participants]]/Résultats[[#This Row],[Place]])</f>
        <v>1.6188679245283017</v>
      </c>
    </row>
    <row r="200" spans="1:7">
      <c r="A200" s="2" t="s">
        <v>144</v>
      </c>
      <c r="B200" s="2" t="s">
        <v>5</v>
      </c>
      <c r="C200" s="2" t="s">
        <v>22</v>
      </c>
      <c r="D200" s="4">
        <f>INDEX(Tableau2[], MATCH(Résultats[[#This Row],[Cross]],Tableau2[Cross],0), 2)</f>
        <v>1.25</v>
      </c>
      <c r="E200" s="2">
        <v>75</v>
      </c>
      <c r="F200" s="2">
        <v>32</v>
      </c>
      <c r="G200" s="4">
        <f>IF(Résultats[[#This Row],[Place]]="-", 0, Résultats[[#This Row],[Coefficient]]*Résultats[[#This Row],[Nombre de participants]]/Résultats[[#This Row],[Place]])</f>
        <v>2.9296875</v>
      </c>
    </row>
    <row r="201" spans="1:7">
      <c r="A201" s="2" t="s">
        <v>149</v>
      </c>
      <c r="B201" s="2" t="s">
        <v>5</v>
      </c>
      <c r="C201" s="2" t="s">
        <v>22</v>
      </c>
      <c r="D201" s="4">
        <f>INDEX(Tableau2[], MATCH(Résultats[[#This Row],[Cross]],Tableau2[Cross],0), 2)</f>
        <v>1.25</v>
      </c>
      <c r="E201" s="2">
        <v>75</v>
      </c>
      <c r="F201" s="2">
        <v>56</v>
      </c>
      <c r="G201" s="4">
        <f>IF(Résultats[[#This Row],[Place]]="-", 0, Résultats[[#This Row],[Coefficient]]*Résultats[[#This Row],[Nombre de participants]]/Résultats[[#This Row],[Place]])</f>
        <v>1.6741071428571428</v>
      </c>
    </row>
    <row r="202" spans="1:7">
      <c r="A202" s="2" t="s">
        <v>157</v>
      </c>
      <c r="B202" s="2" t="s">
        <v>5</v>
      </c>
      <c r="C202" s="2" t="s">
        <v>51</v>
      </c>
      <c r="D202" s="4">
        <f>INDEX(Tableau2[], MATCH(Résultats[[#This Row],[Cross]],Tableau2[Cross],0), 2)</f>
        <v>1.25</v>
      </c>
      <c r="E202" s="2">
        <v>54</v>
      </c>
      <c r="F202" s="2">
        <v>52</v>
      </c>
      <c r="G202" s="4">
        <f>IF(Résultats[[#This Row],[Place]]="-", 0, Résultats[[#This Row],[Coefficient]]*Résultats[[#This Row],[Nombre de participants]]/Résultats[[#This Row],[Place]])</f>
        <v>1.2980769230769231</v>
      </c>
    </row>
    <row r="203" spans="1:7">
      <c r="A203" s="2" t="s">
        <v>163</v>
      </c>
      <c r="B203" s="2" t="s">
        <v>5</v>
      </c>
      <c r="C203" s="2" t="s">
        <v>62</v>
      </c>
      <c r="D203" s="4">
        <f>INDEX(Tableau2[], MATCH(Résultats[[#This Row],[Cross]],Tableau2[Cross],0), 2)</f>
        <v>1.25</v>
      </c>
      <c r="E203" s="2">
        <v>74</v>
      </c>
      <c r="F203" s="2">
        <v>34</v>
      </c>
      <c r="G203" s="4">
        <f>IF(Résultats[[#This Row],[Place]]="-", 0, Résultats[[#This Row],[Coefficient]]*Résultats[[#This Row],[Nombre de participants]]/Résultats[[#This Row],[Place]])</f>
        <v>2.7205882352941178</v>
      </c>
    </row>
    <row r="204" spans="1:7">
      <c r="A204" s="2" t="s">
        <v>164</v>
      </c>
      <c r="B204" s="2" t="s">
        <v>5</v>
      </c>
      <c r="C204" s="2" t="s">
        <v>62</v>
      </c>
      <c r="D204" s="4">
        <f>INDEX(Tableau2[], MATCH(Résultats[[#This Row],[Cross]],Tableau2[Cross],0), 2)</f>
        <v>1.25</v>
      </c>
      <c r="E204" s="2">
        <v>74</v>
      </c>
      <c r="F204" s="2">
        <v>59</v>
      </c>
      <c r="G204" s="4">
        <f>IF(Résultats[[#This Row],[Place]]="-", 0, Résultats[[#This Row],[Coefficient]]*Résultats[[#This Row],[Nombre de participants]]/Résultats[[#This Row],[Place]])</f>
        <v>1.5677966101694916</v>
      </c>
    </row>
    <row r="205" spans="1:7">
      <c r="A205" s="2" t="s">
        <v>159</v>
      </c>
      <c r="B205" s="2" t="s">
        <v>5</v>
      </c>
      <c r="C205" s="2" t="s">
        <v>62</v>
      </c>
      <c r="D205" s="4">
        <f>INDEX(Tableau2[], MATCH(Résultats[[#This Row],[Cross]],Tableau2[Cross],0), 2)</f>
        <v>1.25</v>
      </c>
      <c r="E205" s="2">
        <v>63</v>
      </c>
      <c r="F205" s="2">
        <v>8</v>
      </c>
      <c r="G205" s="4">
        <f>IF(Résultats[[#This Row],[Place]]="-", 0, Résultats[[#This Row],[Coefficient]]*Résultats[[#This Row],[Nombre de participants]]/Résultats[[#This Row],[Place]])</f>
        <v>9.84375</v>
      </c>
    </row>
    <row r="206" spans="1:7">
      <c r="A206" s="2" t="s">
        <v>158</v>
      </c>
      <c r="B206" s="2" t="s">
        <v>5</v>
      </c>
      <c r="C206" s="2" t="s">
        <v>62</v>
      </c>
      <c r="D206" s="4">
        <f>INDEX(Tableau2[], MATCH(Résultats[[#This Row],[Cross]],Tableau2[Cross],0), 2)</f>
        <v>1.25</v>
      </c>
      <c r="E206" s="2">
        <v>63</v>
      </c>
      <c r="F206" s="2">
        <v>10</v>
      </c>
      <c r="G206" s="4">
        <f>IF(Résultats[[#This Row],[Place]]="-", 0, Résultats[[#This Row],[Coefficient]]*Résultats[[#This Row],[Nombre de participants]]/Résultats[[#This Row],[Place]])</f>
        <v>7.875</v>
      </c>
    </row>
    <row r="207" spans="1:7">
      <c r="A207" s="2" t="s">
        <v>161</v>
      </c>
      <c r="B207" s="2" t="s">
        <v>5</v>
      </c>
      <c r="C207" s="2" t="s">
        <v>62</v>
      </c>
      <c r="D207" s="4">
        <f>INDEX(Tableau2[], MATCH(Résultats[[#This Row],[Cross]],Tableau2[Cross],0), 2)</f>
        <v>1.25</v>
      </c>
      <c r="E207" s="2">
        <v>63</v>
      </c>
      <c r="F207" s="2">
        <v>30</v>
      </c>
      <c r="G207" s="4">
        <f>IF(Résultats[[#This Row],[Place]]="-", 0, Résultats[[#This Row],[Coefficient]]*Résultats[[#This Row],[Nombre de participants]]/Résultats[[#This Row],[Place]])</f>
        <v>2.625</v>
      </c>
    </row>
    <row r="208" spans="1:7">
      <c r="A208" s="2" t="s">
        <v>199</v>
      </c>
      <c r="B208" s="2" t="s">
        <v>5</v>
      </c>
      <c r="C208" s="2" t="s">
        <v>89</v>
      </c>
      <c r="D208" s="4">
        <f>INDEX(Tableau2[], MATCH(Résultats[[#This Row],[Cross]],Tableau2[Cross],0), 2)</f>
        <v>1.25</v>
      </c>
      <c r="E208" s="2">
        <v>57</v>
      </c>
      <c r="F208" s="2">
        <v>31</v>
      </c>
      <c r="G208" s="4">
        <f>IF(Résultats[[#This Row],[Place]]="-", 0, Résultats[[#This Row],[Coefficient]]*Résultats[[#This Row],[Nombre de participants]]/Résultats[[#This Row],[Place]])</f>
        <v>2.2983870967741935</v>
      </c>
    </row>
    <row r="209" spans="1:7">
      <c r="A209" s="2" t="s">
        <v>181</v>
      </c>
      <c r="B209" s="2" t="s">
        <v>5</v>
      </c>
      <c r="C209" s="2" t="s">
        <v>107</v>
      </c>
      <c r="D209" s="4">
        <f>INDEX(Tableau2[], MATCH(Résultats[[#This Row],[Cross]],Tableau2[Cross],0), 2)</f>
        <v>1.25</v>
      </c>
      <c r="E209" s="2">
        <v>50</v>
      </c>
      <c r="F209" s="2">
        <v>12</v>
      </c>
      <c r="G209" s="4">
        <f>IF(Résultats[[#This Row],[Place]]="-", 0, Résultats[[#This Row],[Coefficient]]*Résultats[[#This Row],[Nombre de participants]]/Résultats[[#This Row],[Place]])</f>
        <v>5.208333333333333</v>
      </c>
    </row>
    <row r="210" spans="1:7">
      <c r="A210" s="2" t="s">
        <v>200</v>
      </c>
      <c r="B210" s="2" t="s">
        <v>5</v>
      </c>
      <c r="C210" s="2" t="s">
        <v>107</v>
      </c>
      <c r="D210" s="4">
        <f>INDEX(Tableau2[], MATCH(Résultats[[#This Row],[Cross]],Tableau2[Cross],0), 2)</f>
        <v>1.25</v>
      </c>
      <c r="E210" s="2">
        <v>48</v>
      </c>
      <c r="F210" s="2">
        <v>13</v>
      </c>
      <c r="G210" s="4">
        <f>IF(Résultats[[#This Row],[Place]]="-", 0, Résultats[[#This Row],[Coefficient]]*Résultats[[#This Row],[Nombre de participants]]/Résultats[[#This Row],[Place]])</f>
        <v>4.615384615384615</v>
      </c>
    </row>
    <row r="211" spans="1:7" ht="15">
      <c r="A211" s="2" t="s">
        <v>36</v>
      </c>
      <c r="B211" s="2" t="s">
        <v>6</v>
      </c>
      <c r="C211" s="2" t="s">
        <v>22</v>
      </c>
      <c r="D211" s="4">
        <f>INDEX(Tableau2[], MATCH(Résultats[[#This Row],[Cross]],Tableau2[Cross],0), 2)</f>
        <v>1</v>
      </c>
      <c r="E211" s="2">
        <v>14</v>
      </c>
      <c r="F211" s="2">
        <v>4</v>
      </c>
      <c r="G211" s="4">
        <f>IF(Résultats[[#This Row],[Place]]="-", 0, Résultats[[#This Row],[Coefficient]]*Résultats[[#This Row],[Nombre de participants]]/Résultats[[#This Row],[Place]])</f>
        <v>3.5</v>
      </c>
    </row>
    <row r="212" spans="1:7">
      <c r="A212" s="2" t="s">
        <v>140</v>
      </c>
      <c r="B212" s="2" t="s">
        <v>6</v>
      </c>
      <c r="C212" s="2" t="s">
        <v>8</v>
      </c>
      <c r="D212" s="4">
        <f>INDEX(Tableau2[], MATCH(Résultats[[#This Row],[Cross]],Tableau2[Cross],0), 2)</f>
        <v>1</v>
      </c>
      <c r="E212" s="2">
        <v>14</v>
      </c>
      <c r="F212" s="2">
        <v>8</v>
      </c>
      <c r="G212" s="4">
        <f>IF(Résultats[[#This Row],[Place]]="-", 0, Résultats[[#This Row],[Coefficient]]*Résultats[[#This Row],[Nombre de participants]]/Résultats[[#This Row],[Place]])</f>
        <v>1.75</v>
      </c>
    </row>
    <row r="213" spans="1:7">
      <c r="A213" s="2" t="s">
        <v>190</v>
      </c>
      <c r="B213" s="2" t="s">
        <v>6</v>
      </c>
      <c r="C213" s="2" t="s">
        <v>22</v>
      </c>
      <c r="D213" s="4">
        <f>INDEX(Tableau2[], MATCH(Résultats[[#This Row],[Cross]],Tableau2[Cross],0), 2)</f>
        <v>1</v>
      </c>
      <c r="E213" s="2">
        <v>14</v>
      </c>
      <c r="F213" s="2">
        <v>10</v>
      </c>
      <c r="G213" s="4">
        <f>IF(Résultats[[#This Row],[Place]]="-", 0, Résultats[[#This Row],[Coefficient]]*Résultats[[#This Row],[Nombre de participants]]/Résultats[[#This Row],[Place]])</f>
        <v>1.4</v>
      </c>
    </row>
    <row r="214" spans="1:7">
      <c r="A214" s="2" t="s">
        <v>144</v>
      </c>
      <c r="B214" s="2" t="s">
        <v>6</v>
      </c>
      <c r="C214" s="2" t="s">
        <v>22</v>
      </c>
      <c r="D214" s="4">
        <f>INDEX(Tableau2[], MATCH(Résultats[[#This Row],[Cross]],Tableau2[Cross],0), 2)</f>
        <v>1</v>
      </c>
      <c r="E214" s="2">
        <v>37</v>
      </c>
      <c r="F214" s="2">
        <v>11</v>
      </c>
      <c r="G214" s="4">
        <f>IF(Résultats[[#This Row],[Place]]="-", 0, Résultats[[#This Row],[Coefficient]]*Résultats[[#This Row],[Nombre de participants]]/Résultats[[#This Row],[Place]])</f>
        <v>3.3636363636363638</v>
      </c>
    </row>
    <row r="215" spans="1:7">
      <c r="A215" s="2" t="s">
        <v>146</v>
      </c>
      <c r="B215" s="2" t="s">
        <v>6</v>
      </c>
      <c r="C215" s="2" t="s">
        <v>8</v>
      </c>
      <c r="D215" s="4">
        <f>INDEX(Tableau2[], MATCH(Résultats[[#This Row],[Cross]],Tableau2[Cross],0), 2)</f>
        <v>1</v>
      </c>
      <c r="E215" s="2">
        <v>37</v>
      </c>
      <c r="F215" s="2">
        <v>16</v>
      </c>
      <c r="G215" s="4">
        <f>IF(Résultats[[#This Row],[Place]]="-", 0, Résultats[[#This Row],[Coefficient]]*Résultats[[#This Row],[Nombre de participants]]/Résultats[[#This Row],[Place]])</f>
        <v>2.3125</v>
      </c>
    </row>
    <row r="216" spans="1:7">
      <c r="A216" s="2" t="s">
        <v>143</v>
      </c>
      <c r="B216" s="2" t="s">
        <v>6</v>
      </c>
      <c r="C216" s="2" t="s">
        <v>22</v>
      </c>
      <c r="D216" s="4">
        <f>INDEX(Tableau2[], MATCH(Résultats[[#This Row],[Cross]],Tableau2[Cross],0), 2)</f>
        <v>1</v>
      </c>
      <c r="E216" s="2">
        <v>37</v>
      </c>
      <c r="F216" s="2">
        <v>17</v>
      </c>
      <c r="G216" s="4">
        <f>IF(Résultats[[#This Row],[Place]]="-", 0, Résultats[[#This Row],[Coefficient]]*Résultats[[#This Row],[Nombre de participants]]/Résultats[[#This Row],[Place]])</f>
        <v>2.1764705882352939</v>
      </c>
    </row>
    <row r="217" spans="1:7">
      <c r="A217" s="2" t="s">
        <v>191</v>
      </c>
      <c r="B217" s="2" t="s">
        <v>6</v>
      </c>
      <c r="C217" s="2" t="s">
        <v>22</v>
      </c>
      <c r="D217" s="4">
        <f>INDEX(Tableau2[], MATCH(Résultats[[#This Row],[Cross]],Tableau2[Cross],0), 2)</f>
        <v>1</v>
      </c>
      <c r="E217" s="2">
        <v>37</v>
      </c>
      <c r="F217" s="2">
        <v>19</v>
      </c>
      <c r="G217" s="4">
        <f>IF(Résultats[[#This Row],[Place]]="-", 0, Résultats[[#This Row],[Coefficient]]*Résultats[[#This Row],[Nombre de participants]]/Résultats[[#This Row],[Place]])</f>
        <v>1.9473684210526316</v>
      </c>
    </row>
    <row r="218" spans="1:7">
      <c r="A218" s="2" t="s">
        <v>147</v>
      </c>
      <c r="B218" s="2" t="s">
        <v>6</v>
      </c>
      <c r="C218" s="2" t="s">
        <v>8</v>
      </c>
      <c r="D218" s="4">
        <f>INDEX(Tableau2[], MATCH(Résultats[[#This Row],[Cross]],Tableau2[Cross],0), 2)</f>
        <v>1</v>
      </c>
      <c r="E218" s="2">
        <v>37</v>
      </c>
      <c r="F218" s="2">
        <v>24</v>
      </c>
      <c r="G218" s="4">
        <f>IF(Résultats[[#This Row],[Place]]="-", 0, Résultats[[#This Row],[Coefficient]]*Résultats[[#This Row],[Nombre de participants]]/Résultats[[#This Row],[Place]])</f>
        <v>1.5416666666666667</v>
      </c>
    </row>
    <row r="219" spans="1:7">
      <c r="A219" s="2" t="s">
        <v>148</v>
      </c>
      <c r="B219" s="2" t="s">
        <v>6</v>
      </c>
      <c r="C219" s="2" t="s">
        <v>8</v>
      </c>
      <c r="D219" s="4">
        <f>INDEX(Tableau2[], MATCH(Résultats[[#This Row],[Cross]],Tableau2[Cross],0), 2)</f>
        <v>1</v>
      </c>
      <c r="E219" s="2">
        <v>37</v>
      </c>
      <c r="F219" s="2">
        <v>25</v>
      </c>
      <c r="G219" s="4">
        <f>IF(Résultats[[#This Row],[Place]]="-", 0, Résultats[[#This Row],[Coefficient]]*Résultats[[#This Row],[Nombre de participants]]/Résultats[[#This Row],[Place]])</f>
        <v>1.48</v>
      </c>
    </row>
    <row r="220" spans="1:7">
      <c r="A220" s="2" t="s">
        <v>151</v>
      </c>
      <c r="B220" s="2" t="s">
        <v>6</v>
      </c>
      <c r="C220" s="2" t="s">
        <v>22</v>
      </c>
      <c r="D220" s="4">
        <f>INDEX(Tableau2[], MATCH(Résultats[[#This Row],[Cross]],Tableau2[Cross],0), 2)</f>
        <v>1</v>
      </c>
      <c r="E220" s="2">
        <v>37</v>
      </c>
      <c r="F220" s="2">
        <v>26</v>
      </c>
      <c r="G220" s="4">
        <f>IF(Résultats[[#This Row],[Place]]="-", 0, Résultats[[#This Row],[Coefficient]]*Résultats[[#This Row],[Nombre de participants]]/Résultats[[#This Row],[Place]])</f>
        <v>1.4230769230769231</v>
      </c>
    </row>
    <row r="221" spans="1:7">
      <c r="A221" s="2" t="s">
        <v>150</v>
      </c>
      <c r="B221" s="2" t="s">
        <v>6</v>
      </c>
      <c r="C221" s="2" t="s">
        <v>8</v>
      </c>
      <c r="D221" s="4">
        <f>INDEX(Tableau2[], MATCH(Résultats[[#This Row],[Cross]],Tableau2[Cross],0), 2)</f>
        <v>1</v>
      </c>
      <c r="E221" s="2">
        <v>37</v>
      </c>
      <c r="F221" s="2">
        <v>28</v>
      </c>
      <c r="G221" s="4">
        <f>IF(Résultats[[#This Row],[Place]]="-", 0, Résultats[[#This Row],[Coefficient]]*Résultats[[#This Row],[Nombre de participants]]/Résultats[[#This Row],[Place]])</f>
        <v>1.3214285714285714</v>
      </c>
    </row>
    <row r="222" spans="1:7">
      <c r="A222" s="2" t="s">
        <v>192</v>
      </c>
      <c r="B222" s="2" t="s">
        <v>6</v>
      </c>
      <c r="C222" s="2" t="s">
        <v>22</v>
      </c>
      <c r="D222" s="4">
        <f>INDEX(Tableau2[], MATCH(Résultats[[#This Row],[Cross]],Tableau2[Cross],0), 2)</f>
        <v>1</v>
      </c>
      <c r="E222" s="2">
        <v>37</v>
      </c>
      <c r="F222" s="2">
        <v>30</v>
      </c>
      <c r="G222" s="4">
        <f>IF(Résultats[[#This Row],[Place]]="-", 0, Résultats[[#This Row],[Coefficient]]*Résultats[[#This Row],[Nombre de participants]]/Résultats[[#This Row],[Place]])</f>
        <v>1.2333333333333334</v>
      </c>
    </row>
    <row r="223" spans="1:7">
      <c r="A223" s="2" t="s">
        <v>193</v>
      </c>
      <c r="B223" s="2" t="s">
        <v>6</v>
      </c>
      <c r="C223" s="2" t="s">
        <v>22</v>
      </c>
      <c r="D223" s="4">
        <f>INDEX(Tableau2[], MATCH(Résultats[[#This Row],[Cross]],Tableau2[Cross],0), 2)</f>
        <v>1</v>
      </c>
      <c r="E223" s="2">
        <v>37</v>
      </c>
      <c r="F223" s="2">
        <v>34</v>
      </c>
      <c r="G223" s="4">
        <f>IF(Résultats[[#This Row],[Place]]="-", 0, Résultats[[#This Row],[Coefficient]]*Résultats[[#This Row],[Nombre de participants]]/Résultats[[#This Row],[Place]])</f>
        <v>1.088235294117647</v>
      </c>
    </row>
    <row r="224" spans="1:7">
      <c r="A224" s="2" t="s">
        <v>149</v>
      </c>
      <c r="B224" s="2" t="s">
        <v>6</v>
      </c>
      <c r="C224" s="2" t="s">
        <v>22</v>
      </c>
      <c r="D224" s="4">
        <f>INDEX(Tableau2[], MATCH(Résultats[[#This Row],[Cross]],Tableau2[Cross],0), 2)</f>
        <v>1</v>
      </c>
      <c r="E224" s="2">
        <v>37</v>
      </c>
      <c r="F224" s="2">
        <v>35</v>
      </c>
      <c r="G224" s="4">
        <f>IF(Résultats[[#This Row],[Place]]="-", 0, Résultats[[#This Row],[Coefficient]]*Résultats[[#This Row],[Nombre de participants]]/Résultats[[#This Row],[Place]])</f>
        <v>1.0571428571428572</v>
      </c>
    </row>
    <row r="225" spans="1:7">
      <c r="A225" s="2" t="s">
        <v>168</v>
      </c>
      <c r="B225" s="2" t="s">
        <v>6</v>
      </c>
      <c r="C225" s="2" t="s">
        <v>89</v>
      </c>
      <c r="D225" s="4">
        <f>INDEX(Tableau2[], MATCH(Résultats[[#This Row],[Cross]],Tableau2[Cross],0), 2)</f>
        <v>1</v>
      </c>
      <c r="E225" s="2">
        <v>33</v>
      </c>
      <c r="F225" s="2">
        <v>9</v>
      </c>
      <c r="G225" s="4">
        <f>IF(Résultats[[#This Row],[Place]]="-", 0, Résultats[[#This Row],[Coefficient]]*Résultats[[#This Row],[Nombre de participants]]/Résultats[[#This Row],[Place]])</f>
        <v>3.6666666666666665</v>
      </c>
    </row>
    <row r="226" spans="1:7">
      <c r="A226" s="2" t="s">
        <v>173</v>
      </c>
      <c r="B226" s="2" t="s">
        <v>6</v>
      </c>
      <c r="C226" s="2" t="s">
        <v>89</v>
      </c>
      <c r="D226" s="4">
        <f>INDEX(Tableau2[], MATCH(Résultats[[#This Row],[Cross]],Tableau2[Cross],0), 2)</f>
        <v>1</v>
      </c>
      <c r="E226" s="2">
        <v>33</v>
      </c>
      <c r="F226" s="2">
        <v>27</v>
      </c>
      <c r="G226" s="4">
        <f>IF(Résultats[[#This Row],[Place]]="-", 0, Résultats[[#This Row],[Coefficient]]*Résultats[[#This Row],[Nombre de participants]]/Résultats[[#This Row],[Place]])</f>
        <v>1.2222222222222223</v>
      </c>
    </row>
    <row r="227" spans="1:7">
      <c r="A227" s="2" t="s">
        <v>200</v>
      </c>
      <c r="B227" s="2" t="s">
        <v>6</v>
      </c>
      <c r="C227" s="2" t="s">
        <v>107</v>
      </c>
      <c r="D227" s="4">
        <f>INDEX(Tableau2[], MATCH(Résultats[[#This Row],[Cross]],Tableau2[Cross],0), 2)</f>
        <v>1</v>
      </c>
      <c r="E227" s="2">
        <v>36</v>
      </c>
      <c r="F227" s="2">
        <v>4</v>
      </c>
      <c r="G227" s="4">
        <f>IF(Résultats[[#This Row],[Place]]="-", 0, Résultats[[#This Row],[Coefficient]]*Résultats[[#This Row],[Nombre de participants]]/Résultats[[#This Row],[Place]])</f>
        <v>9</v>
      </c>
    </row>
    <row r="228" spans="1:7">
      <c r="A228" s="2" t="s">
        <v>180</v>
      </c>
      <c r="B228" s="2" t="s">
        <v>6</v>
      </c>
      <c r="C228" s="2" t="s">
        <v>107</v>
      </c>
      <c r="D228" s="4">
        <f>INDEX(Tableau2[], MATCH(Résultats[[#This Row],[Cross]],Tableau2[Cross],0), 2)</f>
        <v>1</v>
      </c>
      <c r="E228" s="2">
        <v>36</v>
      </c>
      <c r="F228" s="2">
        <v>6</v>
      </c>
      <c r="G228" s="4">
        <f>IF(Résultats[[#This Row],[Place]]="-", 0, Résultats[[#This Row],[Coefficient]]*Résultats[[#This Row],[Nombre de participants]]/Résultats[[#This Row],[Place]])</f>
        <v>6</v>
      </c>
    </row>
    <row r="229" spans="1:7">
      <c r="A229" s="2" t="s">
        <v>181</v>
      </c>
      <c r="B229" s="2" t="s">
        <v>6</v>
      </c>
      <c r="C229" s="2" t="s">
        <v>107</v>
      </c>
      <c r="D229" s="4">
        <f>INDEX(Tableau2[], MATCH(Résultats[[#This Row],[Cross]],Tableau2[Cross],0), 2)</f>
        <v>1</v>
      </c>
      <c r="E229" s="2">
        <v>36</v>
      </c>
      <c r="F229" s="2">
        <v>9</v>
      </c>
      <c r="G229" s="4">
        <f>IF(Résultats[[#This Row],[Place]]="-", 0, Résultats[[#This Row],[Coefficient]]*Résultats[[#This Row],[Nombre de participants]]/Résultats[[#This Row],[Place]])</f>
        <v>4</v>
      </c>
    </row>
    <row r="230" spans="1:7">
      <c r="A230" s="2" t="s">
        <v>185</v>
      </c>
      <c r="B230" s="2" t="s">
        <v>6</v>
      </c>
      <c r="C230" s="2" t="s">
        <v>107</v>
      </c>
      <c r="D230" s="4">
        <f>INDEX(Tableau2[], MATCH(Résultats[[#This Row],[Cross]],Tableau2[Cross],0), 2)</f>
        <v>1</v>
      </c>
      <c r="E230" s="2">
        <v>36</v>
      </c>
      <c r="F230" s="2">
        <v>11</v>
      </c>
      <c r="G230" s="4">
        <f>IF(Résultats[[#This Row],[Place]]="-", 0, Résultats[[#This Row],[Coefficient]]*Résultats[[#This Row],[Nombre de participants]]/Résultats[[#This Row],[Place]])</f>
        <v>3.2727272727272729</v>
      </c>
    </row>
    <row r="231" spans="1:7">
      <c r="A231" s="2" t="s">
        <v>183</v>
      </c>
      <c r="B231" s="2" t="s">
        <v>6</v>
      </c>
      <c r="C231" s="2" t="s">
        <v>107</v>
      </c>
      <c r="D231" s="4">
        <f>INDEX(Tableau2[], MATCH(Résultats[[#This Row],[Cross]],Tableau2[Cross],0), 2)</f>
        <v>1</v>
      </c>
      <c r="E231" s="2">
        <v>36</v>
      </c>
      <c r="F231" s="2">
        <v>21</v>
      </c>
      <c r="G231" s="4">
        <f>IF(Résultats[[#This Row],[Place]]="-", 0, Résultats[[#This Row],[Coefficient]]*Résultats[[#This Row],[Nombre de participants]]/Résultats[[#This Row],[Place]])</f>
        <v>1.7142857142857142</v>
      </c>
    </row>
    <row r="232" spans="1:7">
      <c r="A232" s="2" t="s">
        <v>186</v>
      </c>
      <c r="B232" s="2" t="s">
        <v>6</v>
      </c>
      <c r="C232" s="2" t="s">
        <v>107</v>
      </c>
      <c r="D232" s="4">
        <f>INDEX(Tableau2[], MATCH(Résultats[[#This Row],[Cross]],Tableau2[Cross],0), 2)</f>
        <v>1</v>
      </c>
      <c r="E232" s="2">
        <v>36</v>
      </c>
      <c r="F232" s="2">
        <v>26</v>
      </c>
      <c r="G232" s="4">
        <f>IF(Résultats[[#This Row],[Place]]="-", 0, Résultats[[#This Row],[Coefficient]]*Résultats[[#This Row],[Nombre de participants]]/Résultats[[#This Row],[Place]])</f>
        <v>1.3846153846153846</v>
      </c>
    </row>
    <row r="233" spans="1:7">
      <c r="A233" s="2" t="s">
        <v>202</v>
      </c>
      <c r="B233" s="2" t="s">
        <v>6</v>
      </c>
      <c r="C233" s="2" t="s">
        <v>107</v>
      </c>
      <c r="D233" s="4">
        <f>INDEX(Tableau2[], MATCH(Résultats[[#This Row],[Cross]],Tableau2[Cross],0), 2)</f>
        <v>1</v>
      </c>
      <c r="E233" s="2">
        <v>36</v>
      </c>
      <c r="F233" s="2">
        <v>30</v>
      </c>
      <c r="G233" s="4">
        <f>IF(Résultats[[#This Row],[Place]]="-", 0, Résultats[[#This Row],[Coefficient]]*Résultats[[#This Row],[Nombre de participants]]/Résultats[[#This Row],[Place]])</f>
        <v>1.2</v>
      </c>
    </row>
    <row r="234" spans="1:7">
      <c r="A234" s="2" t="s">
        <v>194</v>
      </c>
      <c r="B234" s="2" t="s">
        <v>6</v>
      </c>
      <c r="C234" s="2" t="s">
        <v>51</v>
      </c>
      <c r="D234" s="4">
        <f>INDEX(Tableau2[], MATCH(Résultats[[#This Row],[Cross]],Tableau2[Cross],0), 2)</f>
        <v>1</v>
      </c>
      <c r="E234" s="2">
        <v>28</v>
      </c>
      <c r="F234" s="2">
        <v>1</v>
      </c>
      <c r="G234" s="4">
        <f>IF(Résultats[[#This Row],[Place]]="-", 0, Résultats[[#This Row],[Coefficient]]*Résultats[[#This Row],[Nombre de participants]]/Résultats[[#This Row],[Place]])</f>
        <v>28</v>
      </c>
    </row>
    <row r="235" spans="1:7">
      <c r="A235" s="2" t="s">
        <v>154</v>
      </c>
      <c r="B235" s="2" t="s">
        <v>6</v>
      </c>
      <c r="C235" s="2" t="s">
        <v>51</v>
      </c>
      <c r="D235" s="4">
        <f>INDEX(Tableau2[], MATCH(Résultats[[#This Row],[Cross]],Tableau2[Cross],0), 2)</f>
        <v>1</v>
      </c>
      <c r="E235" s="2">
        <v>28</v>
      </c>
      <c r="F235" s="2">
        <v>21</v>
      </c>
      <c r="G235" s="4">
        <f>IF(Résultats[[#This Row],[Place]]="-", 0, Résultats[[#This Row],[Coefficient]]*Résultats[[#This Row],[Nombre de participants]]/Résultats[[#This Row],[Place]])</f>
        <v>1.3333333333333333</v>
      </c>
    </row>
    <row r="236" spans="1:7">
      <c r="A236" s="2" t="s">
        <v>158</v>
      </c>
      <c r="B236" s="2" t="s">
        <v>6</v>
      </c>
      <c r="C236" s="2" t="s">
        <v>62</v>
      </c>
      <c r="D236" s="4">
        <f>INDEX(Tableau2[], MATCH(Résultats[[#This Row],[Cross]],Tableau2[Cross],0), 2)</f>
        <v>1</v>
      </c>
      <c r="E236" s="2">
        <v>39</v>
      </c>
      <c r="F236" s="2">
        <v>2</v>
      </c>
      <c r="G236" s="4">
        <f>IF(Résultats[[#This Row],[Place]]="-", 0, Résultats[[#This Row],[Coefficient]]*Résultats[[#This Row],[Nombre de participants]]/Résultats[[#This Row],[Place]])</f>
        <v>19.5</v>
      </c>
    </row>
    <row r="237" spans="1:7">
      <c r="A237" s="2" t="s">
        <v>159</v>
      </c>
      <c r="B237" s="2" t="s">
        <v>6</v>
      </c>
      <c r="C237" s="2" t="s">
        <v>62</v>
      </c>
      <c r="D237" s="4">
        <f>INDEX(Tableau2[], MATCH(Résultats[[#This Row],[Cross]],Tableau2[Cross],0), 2)</f>
        <v>1</v>
      </c>
      <c r="E237" s="2">
        <v>39</v>
      </c>
      <c r="F237" s="2">
        <v>5</v>
      </c>
      <c r="G237" s="4">
        <f>IF(Résultats[[#This Row],[Place]]="-", 0, Résultats[[#This Row],[Coefficient]]*Résultats[[#This Row],[Nombre de participants]]/Résultats[[#This Row],[Place]])</f>
        <v>7.8</v>
      </c>
    </row>
    <row r="238" spans="1:7">
      <c r="A238" s="2" t="s">
        <v>163</v>
      </c>
      <c r="B238" s="2" t="s">
        <v>6</v>
      </c>
      <c r="C238" s="2" t="s">
        <v>62</v>
      </c>
      <c r="D238" s="4">
        <f>INDEX(Tableau2[], MATCH(Résultats[[#This Row],[Cross]],Tableau2[Cross],0), 2)</f>
        <v>1</v>
      </c>
      <c r="E238" s="2">
        <v>39</v>
      </c>
      <c r="F238" s="2">
        <v>11</v>
      </c>
      <c r="G238" s="4">
        <f>IF(Résultats[[#This Row],[Place]]="-", 0, Résultats[[#This Row],[Coefficient]]*Résultats[[#This Row],[Nombre de participants]]/Résultats[[#This Row],[Place]])</f>
        <v>3.5454545454545454</v>
      </c>
    </row>
    <row r="239" spans="1:7">
      <c r="A239" s="2" t="s">
        <v>162</v>
      </c>
      <c r="B239" s="2" t="s">
        <v>6</v>
      </c>
      <c r="C239" s="2" t="s">
        <v>62</v>
      </c>
      <c r="D239" s="4">
        <f>INDEX(Tableau2[], MATCH(Résultats[[#This Row],[Cross]],Tableau2[Cross],0), 2)</f>
        <v>1</v>
      </c>
      <c r="E239" s="2">
        <v>39</v>
      </c>
      <c r="F239" s="2">
        <v>16</v>
      </c>
      <c r="G239" s="4">
        <f>IF(Résultats[[#This Row],[Place]]="-", 0, Résultats[[#This Row],[Coefficient]]*Résultats[[#This Row],[Nombre de participants]]/Résultats[[#This Row],[Place]])</f>
        <v>2.4375</v>
      </c>
    </row>
    <row r="240" spans="1:7">
      <c r="A240" s="2" t="s">
        <v>160</v>
      </c>
      <c r="B240" s="2" t="s">
        <v>6</v>
      </c>
      <c r="C240" s="2" t="s">
        <v>62</v>
      </c>
      <c r="D240" s="4">
        <f>INDEX(Tableau2[], MATCH(Résultats[[#This Row],[Cross]],Tableau2[Cross],0), 2)</f>
        <v>1</v>
      </c>
      <c r="E240" s="2">
        <v>39</v>
      </c>
      <c r="F240" s="2">
        <v>18</v>
      </c>
      <c r="G240" s="4">
        <f>IF(Résultats[[#This Row],[Place]]="-", 0, Résultats[[#This Row],[Coefficient]]*Résultats[[#This Row],[Nombre de participants]]/Résultats[[#This Row],[Place]])</f>
        <v>2.1666666666666665</v>
      </c>
    </row>
    <row r="241" spans="1:7">
      <c r="A241" s="2" t="s">
        <v>161</v>
      </c>
      <c r="B241" s="2" t="s">
        <v>6</v>
      </c>
      <c r="C241" s="2" t="s">
        <v>62</v>
      </c>
      <c r="D241" s="4">
        <f>INDEX(Tableau2[], MATCH(Résultats[[#This Row],[Cross]],Tableau2[Cross],0), 2)</f>
        <v>1</v>
      </c>
      <c r="E241" s="2">
        <v>39</v>
      </c>
      <c r="F241" s="2">
        <v>22</v>
      </c>
      <c r="G241" s="4">
        <f>IF(Résultats[[#This Row],[Place]]="-", 0, Résultats[[#This Row],[Coefficient]]*Résultats[[#This Row],[Nombre de participants]]/Résultats[[#This Row],[Place]])</f>
        <v>1.7727272727272727</v>
      </c>
    </row>
    <row r="242" spans="1:7">
      <c r="A242" s="2" t="s">
        <v>164</v>
      </c>
      <c r="B242" s="2" t="s">
        <v>6</v>
      </c>
      <c r="C242" s="2" t="s">
        <v>62</v>
      </c>
      <c r="D242" s="4">
        <f>INDEX(Tableau2[], MATCH(Résultats[[#This Row],[Cross]],Tableau2[Cross],0), 2)</f>
        <v>1</v>
      </c>
      <c r="E242" s="2">
        <v>39</v>
      </c>
      <c r="F242" s="2">
        <v>23</v>
      </c>
      <c r="G242" s="4">
        <f>IF(Résultats[[#This Row],[Place]]="-", 0, Résultats[[#This Row],[Coefficient]]*Résultats[[#This Row],[Nombre de participants]]/Résultats[[#This Row],[Place]])</f>
        <v>1.6956521739130435</v>
      </c>
    </row>
    <row r="243" spans="1:7">
      <c r="A243" s="2" t="s">
        <v>85</v>
      </c>
      <c r="B243" s="2" t="s">
        <v>6</v>
      </c>
      <c r="C243" s="2" t="s">
        <v>62</v>
      </c>
      <c r="D243" s="4">
        <f>INDEX(Tableau2[], MATCH(Résultats[[#This Row],[Cross]],Tableau2[Cross],0), 2)</f>
        <v>1</v>
      </c>
      <c r="E243" s="2">
        <v>39</v>
      </c>
      <c r="F243" s="2">
        <v>33</v>
      </c>
      <c r="G243" s="4">
        <f>IF(Résultats[[#This Row],[Place]]="-", 0, Résultats[[#This Row],[Coefficient]]*Résultats[[#This Row],[Nombre de participants]]/Résultats[[#This Row],[Place]])</f>
        <v>1.1818181818181819</v>
      </c>
    </row>
    <row r="244" spans="1:7">
      <c r="A244" s="2" t="s">
        <v>87</v>
      </c>
      <c r="B244" s="2" t="s">
        <v>6</v>
      </c>
      <c r="C244" s="2" t="s">
        <v>62</v>
      </c>
      <c r="D244" s="4">
        <f>INDEX(Tableau2[], MATCH(Résultats[[#This Row],[Cross]],Tableau2[Cross],0), 2)</f>
        <v>1</v>
      </c>
      <c r="E244" s="2">
        <v>39</v>
      </c>
      <c r="F244" s="2">
        <v>35</v>
      </c>
      <c r="G244" s="4">
        <f>IF(Résultats[[#This Row],[Place]]="-", 0, Résultats[[#This Row],[Coefficient]]*Résultats[[#This Row],[Nombre de participants]]/Résultats[[#This Row],[Place]])</f>
        <v>1.1142857142857143</v>
      </c>
    </row>
  </sheetData>
  <sheetProtection algorithmName="SHA-512" hashValue="VxLBDj8gaWkKWWRAi60oM8KKG/aDZUg+5sR3usf6bhNMd+cnCVYVmJfPtyuYz8g7cc9HUj+faZu4xljMqu3dSg==" saltValue="lpGVPIOnICKXslNwmI5hPw==" spinCount="100000" sheet="1" sort="0" autoFilter="0"/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A51B16-C67C-43F0-8E87-DC4D21B2A7D1}">
          <x14:formula1>
            <xm:f>Catégories!$A$1:$A$6</xm:f>
          </x14:formula1>
          <xm:sqref>C2:C244</xm:sqref>
        </x14:dataValidation>
        <x14:dataValidation type="list" allowBlank="1" showInputMessage="1" showErrorMessage="1" xr:uid="{E67AEB3B-A707-4F85-8855-D146B157055B}">
          <x14:formula1>
            <xm:f>Cross!$A$2:$A$6</xm:f>
          </x14:formula1>
          <xm:sqref>B2:B244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9B51-7984-4845-AD41-73D80882D8CA}">
  <sheetPr codeName="Feuil3"/>
  <dimension ref="A1:B6"/>
  <sheetViews>
    <sheetView workbookViewId="0"/>
  </sheetViews>
  <sheetFormatPr defaultColWidth="11.42578125" defaultRowHeight="14.45"/>
  <cols>
    <col min="1" max="1" width="11.5703125" style="2"/>
    <col min="2" max="2" width="12" style="4" customWidth="1"/>
  </cols>
  <sheetData>
    <row r="1" spans="1:2">
      <c r="A1" s="5" t="s">
        <v>130</v>
      </c>
      <c r="B1" s="6" t="s">
        <v>132</v>
      </c>
    </row>
    <row r="2" spans="1:2">
      <c r="A2" s="2" t="s">
        <v>2</v>
      </c>
      <c r="B2" s="4">
        <v>1</v>
      </c>
    </row>
    <row r="3" spans="1:2">
      <c r="A3" s="2" t="s">
        <v>3</v>
      </c>
      <c r="B3" s="4">
        <v>1.3</v>
      </c>
    </row>
    <row r="4" spans="1:2">
      <c r="A4" s="2" t="s">
        <v>4</v>
      </c>
      <c r="B4" s="4">
        <v>1</v>
      </c>
    </row>
    <row r="5" spans="1:2">
      <c r="A5" s="2" t="s">
        <v>5</v>
      </c>
      <c r="B5" s="4">
        <v>1.25</v>
      </c>
    </row>
    <row r="6" spans="1:2">
      <c r="A6" s="2" t="s">
        <v>6</v>
      </c>
      <c r="B6" s="4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874-D072-4F9C-96CA-34077A90770D}">
  <sheetPr codeName="Feuil4"/>
  <dimension ref="A1:A6"/>
  <sheetViews>
    <sheetView workbookViewId="0"/>
  </sheetViews>
  <sheetFormatPr defaultColWidth="11.42578125" defaultRowHeight="14.45"/>
  <sheetData>
    <row r="1" spans="1:1">
      <c r="A1" t="s">
        <v>8</v>
      </c>
    </row>
    <row r="2" spans="1:1">
      <c r="A2" t="s">
        <v>22</v>
      </c>
    </row>
    <row r="3" spans="1:1">
      <c r="A3" t="s">
        <v>51</v>
      </c>
    </row>
    <row r="4" spans="1:1">
      <c r="A4" t="s">
        <v>62</v>
      </c>
    </row>
    <row r="5" spans="1:1">
      <c r="A5" t="s">
        <v>89</v>
      </c>
    </row>
    <row r="6" spans="1:1">
      <c r="A6" t="s">
        <v>107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B a V e m N m b C l A A A A 9 Q A A A B I A H A B D b 2 5 m a W c v U G F j a 2 F n Z S 5 4 b W w g o h g A K K A U A A A A A A A A A A A A A A A A A A A A A A A A A A A A h Y / R C o I w G I V f R X b v t h a B y e + E o r u E I I h u x 5 w 6 0 h n b T N + t i x 6 p V 8 g o q 7 s u z 3 f O g X P u 1 x u k Q 1 M H F 2 W d b k 2 C Z p i i Q B n Z 5 t q U C e p 8 E U Y o 5 b A T 8 i R K F Y x h 4 + L B 6 Q R V 3 p 9 j Q v q + x / 0 c t 7 Y k j N I Z O W b b v a x U I 0 J t n B d G K v R p 5 f 9 b i M P h N Y Y z v K R 4 E T F M g U w M M m 2 + P h v n P t 0 f C O u u 9 p 1 V v L D h a g N k k k D e F / g D U E s D B B Q A A g A I A G h w W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c F p V K I p H u A 4 A A A A R A A A A E w A c A E Z v c m 1 1 b G F z L 1 N l Y 3 R p b 2 4 x L m 0 g o h g A K K A U A A A A A A A A A A A A A A A A A A A A A A A A A A A A K 0 5 N L s n M z 1 M I h t C G 1 g B Q S w E C L Q A U A A I A C A B o c F p V 6 Y 2 Z s K U A A A D 1 A A A A E g A A A A A A A A A A A A A A A A A A A A A A Q 2 9 u Z m l n L 1 B h Y 2 t h Z 2 U u e G 1 s U E s B A i 0 A F A A C A A g A a H B a V Q / K 6 a u k A A A A 6 Q A A A B M A A A A A A A A A A A A A A A A A 8 Q A A A F t D b 2 5 0 Z W 5 0 X 1 R 5 c G V z X S 5 4 b W x Q S w E C L Q A U A A I A C A B o c F p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n 6 J k C e C m 0 O O n E 0 X T 5 7 a u A A A A A A C A A A A A A A D Z g A A w A A A A B A A A A D n m 4 w Z z I 7 k h q 8 z O j M r T H d i A A A A A A S A A A C g A A A A E A A A A L j O S c L n f 5 q i z / j / / W q S H 5 t Q A A A A J t b 3 z J B 6 g n F 2 o 7 t V V W H 6 p j v x 9 N l l o K 7 9 X j o F p 5 k S X m Q r J 1 k n t D v Z 0 Z 0 1 S t k J g G N s n e K G H 1 D 7 h S 1 b j W 2 d n Q W 9 A c e D J q B h c 2 v 0 c q m G 6 k a s J u Y U A A A A u K K 6 k U 2 + p z f S s s S R O k x E U 1 F G z S 4 = < / D a t a M a s h u p > 
</file>

<file path=customXml/itemProps1.xml><?xml version="1.0" encoding="utf-8"?>
<ds:datastoreItem xmlns:ds="http://schemas.openxmlformats.org/officeDocument/2006/customXml" ds:itemID="{32727EB4-9F51-464E-9B8E-5A080A9BC2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Anthony Dreze</cp:lastModifiedBy>
  <cp:revision/>
  <dcterms:created xsi:type="dcterms:W3CDTF">2020-09-01T08:43:16Z</dcterms:created>
  <dcterms:modified xsi:type="dcterms:W3CDTF">2024-02-17T09:35:50Z</dcterms:modified>
  <cp:category/>
  <cp:contentStatus/>
</cp:coreProperties>
</file>