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codeName="ThisWorkbook" hidePivotFieldList="1" defaultThemeVersion="166925"/>
  <mc:AlternateContent xmlns:mc="http://schemas.openxmlformats.org/markup-compatibility/2006">
    <mc:Choice Requires="x15">
      <x15ac:absPath xmlns:x15ac="http://schemas.microsoft.com/office/spreadsheetml/2010/11/ac" url="C:\Users\adreze\Downloads\"/>
    </mc:Choice>
  </mc:AlternateContent>
  <xr:revisionPtr revIDLastSave="0" documentId="13_ncr:1_{B203C217-985B-43FE-A8E3-E6A5ED579281}" xr6:coauthVersionLast="47" xr6:coauthVersionMax="47" xr10:uidLastSave="{00000000-0000-0000-0000-000000000000}"/>
  <workbookProtection workbookAlgorithmName="SHA-512" workbookHashValue="28wHS5+iRYB6GlmE0fuANmzQ5p3Egv/QA8d5Crryvn+SRqXv3bRwjEx48CHKV1JBCkW0urtxq6WqX4CF30qNfg==" workbookSaltValue="HtvWp13eCmT+vrf24P46Zw==" workbookSpinCount="100000" lockStructure="1"/>
  <bookViews>
    <workbookView xWindow="-108" yWindow="-108" windowWidth="23256" windowHeight="12576" xr2:uid="{C1575D54-F061-47DA-9E97-D2C2F307EBD7}"/>
  </bookViews>
  <sheets>
    <sheet name="Classement" sheetId="3" r:id="rId1"/>
    <sheet name="Résultats" sheetId="1" r:id="rId2"/>
    <sheet name="Cross" sheetId="5" state="hidden" r:id="rId3"/>
    <sheet name="Catégories" sheetId="6" state="hidden" r:id="rId4"/>
  </sheets>
  <definedNames>
    <definedName name="_xlnm.Print_Titles" localSheetId="0">Classement!$1:$5</definedName>
  </definedNames>
  <calcPr calcId="191028"/>
  <pivotCaches>
    <pivotCache cacheId="1" r:id="rId5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67" i="1" l="1"/>
  <c r="G167" i="1" s="1"/>
  <c r="D166" i="1"/>
  <c r="G166" i="1" s="1"/>
  <c r="D165" i="1"/>
  <c r="G165" i="1" s="1"/>
  <c r="D164" i="1"/>
  <c r="G164" i="1" s="1"/>
  <c r="D163" i="1"/>
  <c r="G163" i="1" s="1"/>
  <c r="D162" i="1"/>
  <c r="G162" i="1" s="1"/>
  <c r="D161" i="1"/>
  <c r="G161" i="1" s="1"/>
  <c r="D160" i="1"/>
  <c r="G160" i="1" s="1"/>
  <c r="D159" i="1"/>
  <c r="G159" i="1" s="1"/>
  <c r="D158" i="1"/>
  <c r="G158" i="1" s="1"/>
  <c r="D157" i="1"/>
  <c r="G157" i="1" s="1"/>
  <c r="D156" i="1"/>
  <c r="G156" i="1" s="1"/>
  <c r="D155" i="1"/>
  <c r="G155" i="1" s="1"/>
  <c r="D154" i="1"/>
  <c r="G154" i="1" s="1"/>
  <c r="D153" i="1"/>
  <c r="G153" i="1" s="1"/>
  <c r="D152" i="1"/>
  <c r="G152" i="1" s="1"/>
  <c r="D151" i="1"/>
  <c r="G151" i="1" s="1"/>
  <c r="D150" i="1"/>
  <c r="G150" i="1" s="1"/>
  <c r="D149" i="1"/>
  <c r="G149" i="1" s="1"/>
  <c r="D148" i="1"/>
  <c r="G148" i="1" s="1"/>
  <c r="D147" i="1"/>
  <c r="G147" i="1" s="1"/>
  <c r="D146" i="1"/>
  <c r="G146" i="1" s="1"/>
  <c r="D145" i="1"/>
  <c r="G145" i="1" s="1"/>
  <c r="D144" i="1"/>
  <c r="G144" i="1" s="1"/>
  <c r="D143" i="1"/>
  <c r="G143" i="1" s="1"/>
  <c r="D142" i="1"/>
  <c r="G142" i="1" s="1"/>
  <c r="D141" i="1"/>
  <c r="G141" i="1" s="1"/>
  <c r="D140" i="1"/>
  <c r="G140" i="1" s="1"/>
  <c r="D139" i="1"/>
  <c r="G139" i="1" s="1"/>
  <c r="D138" i="1"/>
  <c r="G138" i="1" s="1"/>
  <c r="D137" i="1"/>
  <c r="G137" i="1" s="1"/>
  <c r="D136" i="1"/>
  <c r="G136" i="1" s="1"/>
  <c r="D135" i="1"/>
  <c r="G135" i="1" s="1"/>
  <c r="D134" i="1"/>
  <c r="G134" i="1" s="1"/>
  <c r="D133" i="1"/>
  <c r="G133" i="1" s="1"/>
  <c r="D132" i="1"/>
  <c r="G132" i="1" s="1"/>
  <c r="D131" i="1"/>
  <c r="G131" i="1" s="1"/>
  <c r="D130" i="1"/>
  <c r="G130" i="1" s="1"/>
  <c r="D129" i="1"/>
  <c r="G129" i="1" s="1"/>
  <c r="D128" i="1"/>
  <c r="G128" i="1" s="1"/>
  <c r="D127" i="1"/>
  <c r="G127" i="1" s="1"/>
  <c r="D126" i="1"/>
  <c r="G126" i="1" s="1"/>
  <c r="D125" i="1"/>
  <c r="G125" i="1" s="1"/>
  <c r="D124" i="1"/>
  <c r="G124" i="1" s="1"/>
  <c r="D123" i="1"/>
  <c r="G123" i="1" s="1"/>
  <c r="D122" i="1"/>
  <c r="G122" i="1" s="1"/>
  <c r="D121" i="1"/>
  <c r="G121" i="1" s="1"/>
  <c r="D120" i="1"/>
  <c r="G120" i="1" s="1"/>
  <c r="D119" i="1"/>
  <c r="G119" i="1" s="1"/>
  <c r="D118" i="1"/>
  <c r="G118" i="1" s="1"/>
  <c r="D117" i="1"/>
  <c r="G117" i="1" s="1"/>
  <c r="D116" i="1"/>
  <c r="G116" i="1" s="1"/>
  <c r="D115" i="1"/>
  <c r="G115" i="1" s="1"/>
  <c r="D114" i="1"/>
  <c r="G114" i="1" s="1"/>
  <c r="D113" i="1"/>
  <c r="G113" i="1" s="1"/>
  <c r="D112" i="1"/>
  <c r="G112" i="1" s="1"/>
  <c r="D111" i="1"/>
  <c r="G111" i="1" s="1"/>
  <c r="D110" i="1"/>
  <c r="G110" i="1" s="1"/>
  <c r="D109" i="1"/>
  <c r="G109" i="1" s="1"/>
  <c r="D108" i="1"/>
  <c r="G108" i="1" s="1"/>
  <c r="D107" i="1"/>
  <c r="G107" i="1" s="1"/>
  <c r="D106" i="1"/>
  <c r="G106" i="1" s="1"/>
  <c r="D105" i="1"/>
  <c r="G105" i="1" s="1"/>
  <c r="D104" i="1"/>
  <c r="G104" i="1" s="1"/>
  <c r="D103" i="1"/>
  <c r="G103" i="1" s="1"/>
  <c r="D102" i="1"/>
  <c r="G102" i="1" s="1"/>
  <c r="D101" i="1"/>
  <c r="G101" i="1" s="1"/>
  <c r="D100" i="1"/>
  <c r="G100" i="1" s="1"/>
  <c r="D99" i="1"/>
  <c r="G99" i="1" s="1"/>
  <c r="D98" i="1"/>
  <c r="G98" i="1" s="1"/>
  <c r="D97" i="1"/>
  <c r="G97" i="1" s="1"/>
  <c r="D96" i="1"/>
  <c r="G96" i="1" s="1"/>
  <c r="D95" i="1"/>
  <c r="G95" i="1" s="1"/>
  <c r="D94" i="1"/>
  <c r="G94" i="1" s="1"/>
  <c r="D93" i="1"/>
  <c r="G93" i="1" s="1"/>
  <c r="D92" i="1"/>
  <c r="G92" i="1" s="1"/>
  <c r="D91" i="1"/>
  <c r="G91" i="1" s="1"/>
  <c r="D90" i="1"/>
  <c r="G90" i="1" s="1"/>
  <c r="D89" i="1"/>
  <c r="G89" i="1" s="1"/>
  <c r="D88" i="1"/>
  <c r="G88" i="1" s="1"/>
  <c r="D87" i="1"/>
  <c r="G87" i="1" s="1"/>
  <c r="D86" i="1"/>
  <c r="G86" i="1" s="1"/>
  <c r="D85" i="1"/>
  <c r="G85" i="1" s="1"/>
  <c r="D84" i="1"/>
  <c r="G84" i="1" s="1"/>
  <c r="D83" i="1"/>
  <c r="G83" i="1" s="1"/>
  <c r="D82" i="1"/>
  <c r="G82" i="1" s="1"/>
  <c r="D81" i="1"/>
  <c r="G81" i="1" s="1"/>
  <c r="D80" i="1"/>
  <c r="G80" i="1" s="1"/>
  <c r="D79" i="1"/>
  <c r="G79" i="1" s="1"/>
  <c r="D78" i="1"/>
  <c r="G78" i="1" s="1"/>
  <c r="D77" i="1"/>
  <c r="G77" i="1" s="1"/>
  <c r="D76" i="1"/>
  <c r="G76" i="1" s="1"/>
  <c r="D75" i="1"/>
  <c r="G75" i="1" s="1"/>
  <c r="D74" i="1"/>
  <c r="G74" i="1" s="1"/>
  <c r="D73" i="1"/>
  <c r="G73" i="1" s="1"/>
  <c r="D72" i="1"/>
  <c r="G72" i="1" s="1"/>
  <c r="D71" i="1"/>
  <c r="G71" i="1" s="1"/>
  <c r="D70" i="1"/>
  <c r="G70" i="1" s="1"/>
  <c r="D69" i="1"/>
  <c r="G69" i="1" s="1"/>
  <c r="D68" i="1"/>
  <c r="G68" i="1" s="1"/>
  <c r="D67" i="1"/>
  <c r="G67" i="1" s="1"/>
  <c r="D66" i="1"/>
  <c r="G66" i="1" s="1"/>
  <c r="D65" i="1"/>
  <c r="G65" i="1" s="1"/>
  <c r="D64" i="1"/>
  <c r="G64" i="1" s="1"/>
  <c r="D63" i="1"/>
  <c r="G63" i="1" s="1"/>
  <c r="D62" i="1"/>
  <c r="G62" i="1" s="1"/>
  <c r="D61" i="1"/>
  <c r="G61" i="1" s="1"/>
  <c r="D60" i="1"/>
  <c r="G60" i="1" s="1"/>
  <c r="D59" i="1"/>
  <c r="G59" i="1" s="1"/>
  <c r="D58" i="1"/>
  <c r="G58" i="1" s="1"/>
  <c r="D57" i="1"/>
  <c r="G57" i="1" s="1"/>
  <c r="D56" i="1"/>
  <c r="G56" i="1" s="1"/>
  <c r="D55" i="1"/>
  <c r="G55" i="1" s="1"/>
  <c r="D54" i="1"/>
  <c r="G54" i="1" s="1"/>
  <c r="D53" i="1"/>
  <c r="G53" i="1" s="1"/>
  <c r="D52" i="1"/>
  <c r="G52" i="1" s="1"/>
  <c r="D51" i="1"/>
  <c r="G51" i="1" s="1"/>
  <c r="D50" i="1"/>
  <c r="G50" i="1" s="1"/>
  <c r="D49" i="1"/>
  <c r="G49" i="1" s="1"/>
  <c r="D48" i="1"/>
  <c r="G48" i="1" s="1"/>
  <c r="D47" i="1"/>
  <c r="G47" i="1" s="1"/>
  <c r="D46" i="1"/>
  <c r="G46" i="1" s="1"/>
  <c r="D45" i="1"/>
  <c r="G45" i="1" s="1"/>
  <c r="D44" i="1"/>
  <c r="G44" i="1" s="1"/>
  <c r="D43" i="1"/>
  <c r="G43" i="1" s="1"/>
  <c r="D42" i="1"/>
  <c r="G42" i="1" s="1"/>
  <c r="D41" i="1"/>
  <c r="G41" i="1" s="1"/>
  <c r="D40" i="1"/>
  <c r="G40" i="1" s="1"/>
  <c r="D39" i="1"/>
  <c r="G39" i="1" s="1"/>
  <c r="D38" i="1"/>
  <c r="G38" i="1" s="1"/>
  <c r="D37" i="1"/>
  <c r="G37" i="1" s="1"/>
  <c r="D36" i="1"/>
  <c r="G36" i="1" s="1"/>
  <c r="D35" i="1"/>
  <c r="G35" i="1" s="1"/>
  <c r="D34" i="1"/>
  <c r="G34" i="1" s="1"/>
  <c r="D33" i="1"/>
  <c r="G33" i="1" s="1"/>
  <c r="D32" i="1"/>
  <c r="G32" i="1" s="1"/>
  <c r="D31" i="1"/>
  <c r="G31" i="1" s="1"/>
  <c r="D30" i="1"/>
  <c r="G30" i="1" s="1"/>
  <c r="D29" i="1"/>
  <c r="G29" i="1" s="1"/>
  <c r="D28" i="1"/>
  <c r="G28" i="1" s="1"/>
  <c r="D27" i="1"/>
  <c r="G27" i="1" s="1"/>
  <c r="D26" i="1"/>
  <c r="G26" i="1" s="1"/>
  <c r="D25" i="1"/>
  <c r="G25" i="1" s="1"/>
  <c r="D24" i="1"/>
  <c r="G24" i="1" s="1"/>
  <c r="D23" i="1"/>
  <c r="G23" i="1" s="1"/>
  <c r="D22" i="1"/>
  <c r="G22" i="1" s="1"/>
  <c r="D21" i="1"/>
  <c r="G21" i="1" s="1"/>
  <c r="D20" i="1"/>
  <c r="G20" i="1" s="1"/>
  <c r="D19" i="1"/>
  <c r="G19" i="1" s="1"/>
  <c r="D18" i="1"/>
  <c r="G18" i="1" s="1"/>
  <c r="D17" i="1"/>
  <c r="G17" i="1" s="1"/>
  <c r="D16" i="1"/>
  <c r="G16" i="1" s="1"/>
  <c r="D15" i="1"/>
  <c r="G15" i="1" s="1"/>
  <c r="D14" i="1"/>
  <c r="G14" i="1" s="1"/>
  <c r="D13" i="1"/>
  <c r="G13" i="1" s="1"/>
  <c r="D12" i="1"/>
  <c r="G12" i="1" s="1"/>
  <c r="D11" i="1"/>
  <c r="G11" i="1" s="1"/>
  <c r="D10" i="1"/>
  <c r="G10" i="1" s="1"/>
  <c r="D9" i="1"/>
  <c r="G9" i="1" s="1"/>
  <c r="D8" i="1"/>
  <c r="G8" i="1" s="1"/>
  <c r="D7" i="1"/>
  <c r="G7" i="1" s="1"/>
  <c r="D6" i="1"/>
  <c r="G6" i="1" s="1"/>
  <c r="D5" i="1"/>
  <c r="G5" i="1" s="1"/>
  <c r="D4" i="1"/>
  <c r="G4" i="1" s="1"/>
  <c r="D3" i="1"/>
  <c r="G3" i="1" s="1"/>
  <c r="D2" i="1"/>
  <c r="G2" i="1" s="1"/>
</calcChain>
</file>

<file path=xl/sharedStrings.xml><?xml version="1.0" encoding="utf-8"?>
<sst xmlns="http://schemas.openxmlformats.org/spreadsheetml/2006/main" count="828" uniqueCount="147">
  <si>
    <t>USBW</t>
  </si>
  <si>
    <t>RIWA</t>
  </si>
  <si>
    <t>FLEU</t>
  </si>
  <si>
    <t>CC Hannut</t>
  </si>
  <si>
    <t>Points</t>
  </si>
  <si>
    <t>Classement - Points</t>
  </si>
  <si>
    <t>Total</t>
  </si>
  <si>
    <t>Nom</t>
  </si>
  <si>
    <t>Cross</t>
  </si>
  <si>
    <t>Catégorie</t>
  </si>
  <si>
    <t>Coefficient</t>
  </si>
  <si>
    <t>Nombre de participants</t>
  </si>
  <si>
    <t>Place</t>
  </si>
  <si>
    <t>CSDyle</t>
  </si>
  <si>
    <t>BEN F</t>
  </si>
  <si>
    <t>BEN M</t>
  </si>
  <si>
    <t>PUP F</t>
  </si>
  <si>
    <t>PUP M</t>
  </si>
  <si>
    <t>MIN F</t>
  </si>
  <si>
    <t>MIN M</t>
  </si>
  <si>
    <t>Terlinden Eline</t>
  </si>
  <si>
    <t>Deherdt Lily-Rose</t>
  </si>
  <si>
    <t>Leblicq Theo</t>
  </si>
  <si>
    <t>Hannane Achraf</t>
  </si>
  <si>
    <t>Lemaire Tristan</t>
  </si>
  <si>
    <t>Daloze Adrien</t>
  </si>
  <si>
    <t>Van Nedervelde Arthur</t>
  </si>
  <si>
    <t>Marichal Ugo</t>
  </si>
  <si>
    <t>Lallemand Jules</t>
  </si>
  <si>
    <t>Deherdt Violette</t>
  </si>
  <si>
    <t>Bricq Alice</t>
  </si>
  <si>
    <t>Bulbo Hugo</t>
  </si>
  <si>
    <t>Pitisci Massimo</t>
  </si>
  <si>
    <t>Charlier Victor</t>
  </si>
  <si>
    <t>Szymusik Liam</t>
  </si>
  <si>
    <t>De Spiegeleer Sam</t>
  </si>
  <si>
    <t>Van Belle Jean</t>
  </si>
  <si>
    <t>Doucet Manon</t>
  </si>
  <si>
    <t>Lorette Elise</t>
  </si>
  <si>
    <t>Dujardin Célia</t>
  </si>
  <si>
    <t>Fanara Giulia</t>
  </si>
  <si>
    <t>Doucet Maeline</t>
  </si>
  <si>
    <t>Barakat Amina</t>
  </si>
  <si>
    <t>Ghilain Maxime</t>
  </si>
  <si>
    <t>Vanpee Edouard</t>
  </si>
  <si>
    <t>Lefebvre Arthur</t>
  </si>
  <si>
    <t>Lawson-Somadje Siméon</t>
  </si>
  <si>
    <t>Pardon Thibault</t>
  </si>
  <si>
    <t>Dauge Antoine</t>
  </si>
  <si>
    <t>Cleutinx Martin</t>
  </si>
  <si>
    <t>Bellec Lucas</t>
  </si>
  <si>
    <t>Lallemand Olivia</t>
  </si>
  <si>
    <t>Lannoo Emile</t>
  </si>
  <si>
    <t>Noterman Juanos Adam</t>
  </si>
  <si>
    <t>Carlier Mae</t>
  </si>
  <si>
    <t>Van Gasse Alexiane</t>
  </si>
  <si>
    <t>Laroche Lisa</t>
  </si>
  <si>
    <t>Gilot Lydie</t>
  </si>
  <si>
    <t>Lucie Degheldere</t>
  </si>
  <si>
    <t>Halkin Sacha</t>
  </si>
  <si>
    <t>Van Tricht Jean</t>
  </si>
  <si>
    <t>Kpely Benilde</t>
  </si>
  <si>
    <t>Deswaef Antoine</t>
  </si>
  <si>
    <t>Duikers Sohan</t>
  </si>
  <si>
    <t>Halkin Emile</t>
  </si>
  <si>
    <t>Petit Tom</t>
  </si>
  <si>
    <t>Savenberg Noah</t>
  </si>
  <si>
    <t>X</t>
  </si>
  <si>
    <t>Hanique Chloé</t>
  </si>
  <si>
    <t>Dehan Aurélie</t>
  </si>
  <si>
    <t xml:space="preserve">Desoignies Antonin </t>
  </si>
  <si>
    <t xml:space="preserve">Desoignies Lison </t>
  </si>
  <si>
    <t>Van Acker Hugo</t>
  </si>
  <si>
    <t>Audoux Tristan</t>
  </si>
  <si>
    <t>Deceuninck Mathias</t>
  </si>
  <si>
    <t>Vergauwen Emelyne</t>
  </si>
  <si>
    <t>N'guama Alexy</t>
  </si>
  <si>
    <t>Poelaert Alexa</t>
  </si>
  <si>
    <t>Lamaurice Soline</t>
  </si>
  <si>
    <t>Deville William</t>
  </si>
  <si>
    <t>Horion Noa</t>
  </si>
  <si>
    <t>De Meersman Hugo</t>
  </si>
  <si>
    <t>Segers Arthur</t>
  </si>
  <si>
    <t>Vergauwen Illana</t>
  </si>
  <si>
    <t>Linard Clara</t>
  </si>
  <si>
    <t>Petit Imran</t>
  </si>
  <si>
    <t>De Meersman Noe</t>
  </si>
  <si>
    <t>Janssens Maxence</t>
  </si>
  <si>
    <t>Vanderhaegen Leandro</t>
  </si>
  <si>
    <t>Glibert Romain</t>
  </si>
  <si>
    <t>Ojeda Mathias</t>
  </si>
  <si>
    <t>Glibert Noemie</t>
  </si>
  <si>
    <t>Samb Oumy</t>
  </si>
  <si>
    <t>N'Guama Alexy</t>
  </si>
  <si>
    <t>Noterman Juanos Gabriel</t>
  </si>
  <si>
    <t>Butaye Eliott</t>
  </si>
  <si>
    <t>Diallo Adam</t>
  </si>
  <si>
    <t>Piazza Cyriac</t>
  </si>
  <si>
    <t>Gerard Anais</t>
  </si>
  <si>
    <t>Challenge cross CABW 2022-2023 (classement final)</t>
  </si>
  <si>
    <t>1. Dehan Aurélie</t>
  </si>
  <si>
    <t>2. Hanique Chloé</t>
  </si>
  <si>
    <t>3. Deherdt Violette</t>
  </si>
  <si>
    <t>1. Lannoo Emile</t>
  </si>
  <si>
    <t>2. Bulbo Hugo</t>
  </si>
  <si>
    <t>3. Noterman Juanos Adam</t>
  </si>
  <si>
    <t>4. Pitisci Massimo</t>
  </si>
  <si>
    <t>5. Van Belle Jean</t>
  </si>
  <si>
    <t>6. Szymusik Liam</t>
  </si>
  <si>
    <t>7. Charlier Victor</t>
  </si>
  <si>
    <t>8. N'guama Alexy</t>
  </si>
  <si>
    <t>1. Terlinden Eline</t>
  </si>
  <si>
    <t>2. Van Gasse Alexiane</t>
  </si>
  <si>
    <t>3. Vergauwen Illana</t>
  </si>
  <si>
    <t>4. Deherdt Lily-Rose</t>
  </si>
  <si>
    <t>5. Linard Clara</t>
  </si>
  <si>
    <t>1. Leblicq Theo</t>
  </si>
  <si>
    <t>2. Hannane Achraf</t>
  </si>
  <si>
    <t>3. Lemaire Tristan</t>
  </si>
  <si>
    <t>4. Noterman Juanos Gabriel</t>
  </si>
  <si>
    <t>5. Halkin Sacha</t>
  </si>
  <si>
    <t>6. Van Nedervelde Arthur</t>
  </si>
  <si>
    <t>7. Daloze Adrien</t>
  </si>
  <si>
    <t>8. Lallemand Jules</t>
  </si>
  <si>
    <t>9. De Meersman Noe</t>
  </si>
  <si>
    <t>10. Van Tricht Jean</t>
  </si>
  <si>
    <t>11. Glibert Romain</t>
  </si>
  <si>
    <t>1. Doucet Manon</t>
  </si>
  <si>
    <t>2. Lorette Elise</t>
  </si>
  <si>
    <t>3. Poelaert Alexa</t>
  </si>
  <si>
    <t>4. Doucet Maeline</t>
  </si>
  <si>
    <t>5. Dujardin Célia</t>
  </si>
  <si>
    <t>6. Lamaurice Soline</t>
  </si>
  <si>
    <t>7. Barakat Amina</t>
  </si>
  <si>
    <t>1. Deville William</t>
  </si>
  <si>
    <t>2. Ghilain Maxime</t>
  </si>
  <si>
    <t>3. Lefebvre Arthur</t>
  </si>
  <si>
    <t>4. Pardon Thibault</t>
  </si>
  <si>
    <t>5. Lawson-Somadje Siméon</t>
  </si>
  <si>
    <t>6. Vanpee Edouard</t>
  </si>
  <si>
    <t>7. Halkin Emile</t>
  </si>
  <si>
    <t>8. De Meersman Hugo</t>
  </si>
  <si>
    <t>9. Dauge Antoine</t>
  </si>
  <si>
    <t>10. Horion Noa</t>
  </si>
  <si>
    <t>11. Cleutinx Martin</t>
  </si>
  <si>
    <t>12. Petit Tom</t>
  </si>
  <si>
    <t>13. Savenberg Noah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</si>
</sst>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5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 Light"/>
      <family val="2"/>
    </font>
    <font>
      <b/>
      <sz val="14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0" fillId="0" borderId="0" xfId="0" applyAlignment="1">
      <alignment horizontal="center" wrapText="1"/>
    </xf>
    <xf numFmtId="2" fontId="0" fillId="0" borderId="0" xfId="0" applyNumberFormat="1" applyAlignment="1">
      <alignment horizontal="center"/>
    </xf>
    <xf numFmtId="0" fontId="2" fillId="0" borderId="0" xfId="0" applyFont="1" applyAlignment="1">
      <alignment horizontal="center"/>
    </xf>
    <xf numFmtId="2" fontId="2" fillId="0" borderId="0" xfId="0" applyNumberFormat="1" applyFont="1" applyAlignment="1">
      <alignment horizontal="center"/>
    </xf>
    <xf numFmtId="0" fontId="3" fillId="0" borderId="0" xfId="0" applyFont="1"/>
    <xf numFmtId="0" fontId="0" fillId="0" borderId="0" xfId="0" applyAlignment="1">
      <alignment wrapText="1"/>
    </xf>
    <xf numFmtId="0" fontId="0" fillId="0" borderId="0" xfId="0" pivotButton="1" applyAlignment="1">
      <alignment horizontal="left" indent="1"/>
    </xf>
    <xf numFmtId="0" fontId="4" fillId="0" borderId="0" xfId="0" applyFont="1" applyAlignment="1">
      <alignment vertical="center"/>
    </xf>
    <xf numFmtId="0" fontId="0" fillId="0" borderId="0" xfId="0" applyAlignment="1"/>
    <xf numFmtId="0" fontId="0" fillId="2" borderId="0" xfId="0" applyFill="1" applyAlignment="1">
      <alignment horizontal="left" indent="1"/>
    </xf>
    <xf numFmtId="0" fontId="4" fillId="0" borderId="0" xfId="0" applyFont="1" applyAlignment="1">
      <alignment horizontal="center" vertical="center" wrapText="1"/>
    </xf>
    <xf numFmtId="0" fontId="0" fillId="2" borderId="0" xfId="0" applyFill="1" applyAlignment="1">
      <alignment horizontal="left"/>
    </xf>
  </cellXfs>
  <cellStyles count="1">
    <cellStyle name="Normal" xfId="0" builtinId="0"/>
  </cellStyles>
  <dxfs count="90">
    <dxf>
      <alignment relativeIndent="-1"/>
    </dxf>
    <dxf>
      <alignment relativeIndent="-1"/>
    </dxf>
    <dxf>
      <alignment relativeIndent="-1"/>
    </dxf>
    <dxf>
      <alignment relativeIndent="-1"/>
    </dxf>
    <dxf>
      <alignment relativeIndent="-1"/>
    </dxf>
    <dxf>
      <alignment relativeIndent="-1"/>
    </dxf>
    <dxf>
      <alignment relativeIndent="-1"/>
    </dxf>
    <dxf>
      <alignment relativeIndent="-1"/>
    </dxf>
    <dxf>
      <alignment relativeIndent="-1"/>
    </dxf>
    <dxf>
      <alignment relativeIndent="-1"/>
    </dxf>
    <dxf>
      <alignment relativeIndent="-1"/>
    </dxf>
    <dxf>
      <alignment relativeIndent="-1"/>
    </dxf>
    <dxf>
      <alignment relativeIndent="-1"/>
    </dxf>
    <dxf>
      <alignment relativeIndent="-1"/>
    </dxf>
    <dxf>
      <alignment relativeIndent="-1"/>
    </dxf>
    <dxf>
      <alignment relativeIndent="-1"/>
    </dxf>
    <dxf>
      <alignment relativeIndent="-1"/>
    </dxf>
    <dxf>
      <alignment relativeIndent="-1"/>
    </dxf>
    <dxf>
      <alignment relativeIndent="-1"/>
    </dxf>
    <dxf>
      <alignment relativeIndent="-1"/>
    </dxf>
    <dxf>
      <alignment relativeIndent="-1"/>
    </dxf>
    <dxf>
      <alignment relativeIndent="-1"/>
    </dxf>
    <dxf>
      <alignment relativeIndent="-1"/>
    </dxf>
    <dxf>
      <alignment relativeIndent="-1"/>
    </dxf>
    <dxf>
      <alignment relativeIndent="-1"/>
    </dxf>
    <dxf>
      <alignment relativeIndent="-1"/>
    </dxf>
    <dxf>
      <alignment relativeIndent="-1"/>
    </dxf>
    <dxf>
      <alignment relativeIndent="-1"/>
    </dxf>
    <dxf>
      <alignment relativeIndent="-1"/>
    </dxf>
    <dxf>
      <alignment relativeIndent="-1"/>
    </dxf>
    <dxf>
      <alignment relativeIndent="-1"/>
    </dxf>
    <dxf>
      <alignment relativeIndent="-1"/>
    </dxf>
    <dxf>
      <alignment relativeIndent="-1"/>
    </dxf>
    <dxf>
      <alignment relativeIndent="-1"/>
    </dxf>
    <dxf>
      <alignment relativeIndent="-1"/>
    </dxf>
    <dxf>
      <alignment relativeIndent="-1"/>
    </dxf>
    <dxf>
      <alignment relativeIndent="-1"/>
    </dxf>
    <dxf>
      <alignment relativeIndent="-1"/>
    </dxf>
    <dxf>
      <alignment relativeIndent="-1"/>
    </dxf>
    <dxf>
      <alignment relativeIndent="-1"/>
    </dxf>
    <dxf>
      <alignment relativeIndent="-1"/>
    </dxf>
    <dxf>
      <alignment relativeIndent="-1"/>
    </dxf>
    <dxf>
      <alignment relativeIndent="-1"/>
    </dxf>
    <dxf>
      <alignment relativeIndent="-1"/>
    </dxf>
    <dxf>
      <alignment relativeIndent="-1"/>
    </dxf>
    <dxf>
      <alignment relativeIndent="-1"/>
    </dxf>
    <dxf>
      <alignment relativeIndent="-1"/>
    </dxf>
    <dxf>
      <alignment horizontal="center"/>
    </dxf>
    <dxf>
      <alignment horizontal="center"/>
    </dxf>
    <dxf>
      <alignment horizontal="center"/>
    </dxf>
    <dxf>
      <fill>
        <patternFill patternType="solid">
          <bgColor theme="4" tint="0.79998168889431442"/>
        </patternFill>
      </fill>
    </dxf>
    <dxf>
      <font>
        <u val="none"/>
      </font>
    </dxf>
    <dxf>
      <font>
        <i val="0"/>
      </font>
    </dxf>
    <dxf>
      <font>
        <b val="0"/>
      </font>
    </dxf>
    <dxf>
      <alignment relativeIndent="-1"/>
    </dxf>
    <dxf>
      <alignment relativeIndent="1"/>
    </dxf>
    <dxf>
      <font>
        <b val="0"/>
      </font>
    </dxf>
    <dxf>
      <alignment relativeIndent="-1"/>
    </dxf>
    <dxf>
      <alignment wrapText="1"/>
    </dxf>
    <dxf>
      <alignment wrapText="1"/>
    </dxf>
    <dxf>
      <alignment horizontal="left"/>
    </dxf>
    <dxf>
      <alignment relativeIndent="1"/>
    </dxf>
    <dxf>
      <alignment relativeIndent="1"/>
    </dxf>
    <dxf>
      <numFmt numFmtId="2" formatCode="0.00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font>
        <b/>
      </font>
    </dxf>
    <dxf>
      <numFmt numFmtId="2" formatCode="0.00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2" formatCode="0.00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font>
        <b val="0"/>
        <i/>
      </font>
      <fill>
        <patternFill>
          <bgColor theme="4" tint="0.79998168889431442"/>
        </patternFill>
      </fill>
    </dxf>
    <dxf>
      <border>
        <top style="thin">
          <color theme="4" tint="0.79998168889431442"/>
        </top>
        <bottom style="thin">
          <color theme="4" tint="0.79998168889431442"/>
        </bottom>
      </border>
    </dxf>
    <dxf>
      <border>
        <top style="thin">
          <color theme="4" tint="0.79998168889431442"/>
        </top>
        <bottom style="thin">
          <color theme="4" tint="0.79998168889431442"/>
        </bottom>
      </border>
    </dxf>
    <dxf>
      <fill>
        <patternFill patternType="solid">
          <fgColor theme="4" tint="0.79998168889431442"/>
          <bgColor theme="4" tint="0.79998168889431442"/>
        </patternFill>
      </fill>
      <border>
        <bottom style="thin">
          <color theme="4"/>
        </bottom>
      </border>
    </dxf>
    <dxf>
      <font>
        <color theme="0"/>
      </font>
      <fill>
        <patternFill patternType="solid">
          <fgColor theme="4" tint="0.39997558519241921"/>
          <bgColor theme="4" tint="0.39997558519241921"/>
        </patternFill>
      </fill>
      <border>
        <bottom style="thin">
          <color theme="4" tint="0.79998168889431442"/>
        </bottom>
        <horizontal style="thin">
          <color theme="4" tint="0.39997558519241921"/>
        </horizontal>
      </border>
    </dxf>
    <dxf>
      <border>
        <bottom style="thin">
          <color theme="4" tint="0.59999389629810485"/>
        </bottom>
      </border>
    </dxf>
    <dxf>
      <border>
        <top style="thin">
          <color theme="4" tint="0.79998168889431442"/>
        </top>
        <bottom style="thin">
          <color theme="0"/>
        </bottom>
      </border>
    </dxf>
    <dxf>
      <font>
        <b/>
        <color theme="1"/>
      </font>
      <fill>
        <patternFill patternType="solid">
          <fgColor theme="0" tint="-0.14999847407452621"/>
          <bgColor theme="0" tint="-0.14999847407452621"/>
        </patternFill>
      </fill>
    </dxf>
    <dxf>
      <font>
        <b/>
        <color theme="0"/>
      </font>
      <fill>
        <patternFill patternType="solid">
          <fgColor theme="4" tint="0.39997558519241921"/>
          <bgColor theme="4" tint="0.39997558519241921"/>
        </patternFill>
      </fill>
    </dxf>
    <dxf>
      <font>
        <b/>
        <color theme="0"/>
      </font>
    </dxf>
    <dxf>
      <border>
        <left style="thin">
          <color theme="4" tint="-0.249977111117893"/>
        </left>
        <right style="thin">
          <color theme="4" tint="-0.249977111117893"/>
        </right>
      </border>
    </dxf>
    <dxf>
      <border>
        <top style="thin">
          <color theme="4" tint="-0.249977111117893"/>
        </top>
        <bottom style="thin">
          <color theme="4" tint="-0.249977111117893"/>
        </bottom>
        <horizontal style="thin">
          <color theme="4" tint="-0.249977111117893"/>
        </horizontal>
      </border>
    </dxf>
    <dxf>
      <border>
        <left style="thin">
          <color theme="4" tint="0.79998168889431442"/>
        </left>
        <right style="thin">
          <color theme="4" tint="0.79995117038483843"/>
        </right>
      </border>
    </dxf>
    <dxf>
      <font>
        <b/>
        <color theme="1"/>
      </font>
      <border>
        <top style="double">
          <color theme="4" tint="-0.249977111117893"/>
        </top>
      </border>
    </dxf>
    <dxf>
      <font>
        <color theme="0"/>
      </font>
      <fill>
        <patternFill patternType="solid">
          <fgColor theme="4" tint="-0.249977111117893"/>
          <bgColor theme="4" tint="-0.249977111117893"/>
        </patternFill>
      </fill>
      <border>
        <horizontal style="thin">
          <color theme="4" tint="-0.249977111117893"/>
        </horizontal>
      </border>
    </dxf>
    <dxf>
      <font>
        <color theme="1"/>
      </font>
      <border>
        <bottom style="thin">
          <color theme="4" tint="0.79995117038483843"/>
        </bottom>
        <horizontal style="thin">
          <color theme="4" tint="0.79998168889431442"/>
        </horizontal>
      </border>
    </dxf>
  </dxfs>
  <tableStyles count="1" defaultTableStyle="TableStyleMedium2" defaultPivotStyle="PivotStyleLight16">
    <tableStyle name="PivotStyleMedium2 2" table="0" count="15" xr9:uid="{0038F79E-2E84-4632-B86C-B9976FF8B93F}">
      <tableStyleElement type="wholeTable" dxfId="89"/>
      <tableStyleElement type="headerRow" dxfId="88"/>
      <tableStyleElement type="totalRow" dxfId="87"/>
      <tableStyleElement type="lastColumn" dxfId="86"/>
      <tableStyleElement type="firstRowStripe" dxfId="85"/>
      <tableStyleElement type="firstColumnStripe" dxfId="84"/>
      <tableStyleElement type="firstHeaderCell" dxfId="83"/>
      <tableStyleElement type="firstSubtotalRow" dxfId="82"/>
      <tableStyleElement type="secondSubtotalRow" dxfId="81"/>
      <tableStyleElement type="blankRow" dxfId="80"/>
      <tableStyleElement type="firstColumnSubheading" dxfId="79"/>
      <tableStyleElement type="firstRowSubheading" dxfId="78"/>
      <tableStyleElement type="secondRowSubheading" dxfId="77"/>
      <tableStyleElement type="pageFieldLabels" dxfId="76"/>
      <tableStyleElement type="pageFieldValues" dxfId="75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DREZE ANTHONY" refreshedDate="44978.714696990741" createdVersion="6" refreshedVersion="7" minRefreshableVersion="3" recordCount="166" xr:uid="{0A6CBBBE-3BFD-4C4F-84EE-6D4BAD4364AC}">
  <cacheSource type="worksheet">
    <worksheetSource name="Résultats"/>
  </cacheSource>
  <cacheFields count="7">
    <cacheField name="Nom" numFmtId="0">
      <sharedItems containsBlank="1" count="230">
        <s v="Terlinden Eline"/>
        <s v="Vergauwen Illana"/>
        <s v="Van Gasse Alexiane"/>
        <s v="Deherdt Lily-Rose"/>
        <s v="Leblicq Theo"/>
        <s v="Hannane Achraf"/>
        <s v="Lemaire Tristan"/>
        <s v="Noterman Juanos Gabriel"/>
        <s v="Daloze Adrien"/>
        <s v="Van Nedervelde Arthur"/>
        <s v="Marichal Ugo"/>
        <s v="Lallemand Jules"/>
        <s v="Dehan Aurélie"/>
        <s v="Deherdt Violette"/>
        <s v="Hanique Chloé"/>
        <s v="Bricq Alice"/>
        <s v="Bulbo Hugo"/>
        <s v="Noterman Juanos Adam"/>
        <s v="Pitisci Massimo"/>
        <s v="Charlier Victor"/>
        <s v="Szymusik Liam"/>
        <s v="De Spiegeleer Sam"/>
        <s v="Van Belle Jean"/>
        <s v="Doucet Manon"/>
        <s v="Lorette Elise"/>
        <s v="Dujardin Célia"/>
        <s v="Fanara Giulia"/>
        <s v="Doucet Maeline"/>
        <s v="Barakat Amina"/>
        <s v="Ghilain Maxime"/>
        <s v="Vanpee Edouard"/>
        <s v="Lefebvre Arthur"/>
        <s v="Lawson-Somadje Siméon"/>
        <s v="Pardon Thibault"/>
        <s v="Dauge Antoine"/>
        <s v="Cleutinx Martin"/>
        <s v="Bellec Lucas"/>
        <s v="Lallemand Olivia"/>
        <s v="Lannoo Emile"/>
        <s v="Carlier Mae"/>
        <s v="Laroche Lisa"/>
        <s v="Gilot Lydie"/>
        <s v="Lucie Degheldere"/>
        <s v="Halkin Sacha"/>
        <s v="Van Tricht Jean"/>
        <s v="Kpely Benilde"/>
        <s v="Deswaef Antoine"/>
        <s v="Duikers Sohan"/>
        <s v="Halkin Emile"/>
        <s v="Petit Tom"/>
        <s v="Savenberg Noah"/>
        <s v="Desoignies Antonin "/>
        <s v="Desoignies Lison "/>
        <s v="Van Acker Hugo"/>
        <s v="Audoux Tristan"/>
        <s v="Deceuninck Mathias"/>
        <s v="Vergauwen Emelyne"/>
        <s v="N'guama Alexy"/>
        <s v="Poelaert Alexa"/>
        <s v="Lamaurice Soline"/>
        <s v="Deville William"/>
        <s v="Horion Noa"/>
        <s v="De Meersman Hugo"/>
        <s v="Segers Arthur"/>
        <s v="Linard Clara"/>
        <s v="Petit Imran"/>
        <s v="De Meersman Noe"/>
        <s v="Janssens Maxence"/>
        <s v="Vanderhaegen Leandro"/>
        <s v="Glibert Romain"/>
        <s v="Glibert Noemie"/>
        <s v="Samb Oumy"/>
        <s v="Ojeda Mathias"/>
        <s v="Butaye Eliott"/>
        <s v="Diallo Adam"/>
        <s v="Piazza Cyriac"/>
        <s v="Gerard Anais"/>
        <s v="Debjani Ismael" u="1"/>
        <s v="DECHAMPS MARIE" u="1"/>
        <m u="1"/>
        <s v="Flament Lili" u="1"/>
        <s v="Doyen Samuel" u="1"/>
        <s v="Wertz Olivia" u="1"/>
        <s v="ROUSSEAU XAVIER" u="1"/>
        <s v="Hautefin Sylvain" u="1"/>
        <s v="Bernard Louis" u="1"/>
        <s v="Aloisantoni Marco" u="1"/>
        <s v="Draux Jean-Philippe" u="1"/>
        <s v="Bauwens Marion" u="1"/>
        <s v="Hanique Chloe" u="1"/>
        <s v="Van Mallenghem Eva" u="1"/>
        <s v="Dehan Aurelie" u="1"/>
        <s v="Schyns Louise" u="1"/>
        <s v="D'Herde Gisele" u="1"/>
        <s v="Dujardin Celia" u="1"/>
        <s v="Baldarelli Térésa" u="1"/>
        <s v="Melardy Anthony" u="1"/>
        <s v="Hempte Pierre" u="1"/>
        <s v="Caudron Noemie" u="1"/>
        <s v=" Lefebvre Arthur" u="1"/>
        <s v="Nemeth Christiano" u="1"/>
        <s v="Cocriamont Baptiste" u="1"/>
        <s v="De Leener Jean-Marie" u="1"/>
        <s v="Philippe Lucie" u="1"/>
        <s v="Massem Caroline" u="1"/>
        <s v="VANMANSART HUGO" u="1"/>
        <s v="Mockowiak Eva" u="1"/>
        <s v="Dejonckheere Elyne" u="1"/>
        <s v="Draux Celine" u="1"/>
        <s v="Berre Stefano" u="1"/>
        <s v="Lejeune Manon" u="1"/>
        <s v="Vergauwen Illana " u="1"/>
        <s v="Hemberg Adrien" u="1"/>
        <s v="Awad Usama" u="1"/>
        <s v="Benoit Mathieu" u="1"/>
        <s v="Dofny Michael" u="1"/>
        <s v="Thiers Julien" u="1"/>
        <s v="Hautefin Silvain" u="1"/>
        <s v="Courtois Simon" u="1"/>
        <s v="Sibille Isaline" u="1"/>
        <s v="COUSIN NOA" u="1"/>
        <s v="De Decker Mathieu" u="1"/>
        <s v="Sosman Eddy" u="1"/>
        <s v="Haegeman Benoit" u="1"/>
        <s v="De Wagter John" u="1"/>
        <s v="Duplat Francoise" u="1"/>
        <s v="FOURMANOIR SARAH" u="1"/>
        <s v="Truyers Imana" u="1"/>
        <s v="Pantaleo Loane" u="1"/>
        <s v="Noterman Juanos Adam " u="1"/>
        <s v="Poelaert Ethys" u="1"/>
        <s v="Pauwels Anthony" u="1"/>
        <s v="Gybels Sebastien" u="1"/>
        <s v="Wilwertz Dimitri" u="1"/>
        <s v="Frèrejean Sébastien" u="1"/>
        <s v="Beerten Zoe" u="1"/>
        <s v="Schmit John" u="1"/>
        <s v="D'Herde Gisèle" u="1"/>
        <s v="Hadj Abdallah Wesley" u="1"/>
        <s v="Vandriessche Caroline" u="1"/>
        <s v="Willemet Adrien" u="1"/>
        <s v="Vandermessen Louis" u="1"/>
        <s v="a" u="1"/>
        <s v="Allard Chloé" u="1"/>
        <s v="Provoost Erwin" u="1"/>
        <s v="Hanique Chloe " u="1"/>
        <s v="Lecat Nathalie" u="1"/>
        <s v="Luyckx Alexandre" u="1"/>
        <s v="Courtois Martin" u="1"/>
        <s v="Allard Chloe" u="1"/>
        <s v="Heuchamps Gaetan" u="1"/>
        <s v="Tignon Marylene" u="1"/>
        <s v="Dierickx Francesco" u="1"/>
        <s v="Scaunet Vanessa" u="1"/>
        <s v="Colson Clemence" u="1"/>
        <s v="Panepinto Mirko" u="1"/>
        <s v="Deswaef Mathilde" u="1"/>
        <s v="Provoost Elise" u="1"/>
        <s v="Roelandts Claire" u="1"/>
        <s v="Hadj Wesley" u="1"/>
        <s v="Zicari Killian" u="1"/>
        <s v="Noterman Juanos Gabriel " u="1"/>
        <s v="Lannoo Max" u="1"/>
        <s v="Verrier Thibault" u="1"/>
        <s v="Vets Agnes" u="1"/>
        <s v="Bouret Louise" u="1"/>
        <s v="Pardoms Emilie" u="1"/>
        <s v="Schauwers Manon" u="1"/>
        <s v="Van Hamme Emilie" u="1"/>
        <s v="Vergallo Luna" u="1"/>
        <s v="FILIPPI SALOME" u="1"/>
        <s v="Dhaemer Isabelle" u="1"/>
        <s v="Deloddere Christel" u="1"/>
        <s v="Previnaire Zoe" u="1"/>
        <s v="Hadj Abdallah Glenn" u="1"/>
        <s v="Dupont Francois" u="1"/>
        <s v="Garozis Vaguelis" u="1"/>
        <s v="Rosar Thiou" u="1"/>
        <s v="Duyck Maxime" u="1"/>
        <s v="Flament John" u="1"/>
        <s v="Prévinaire Zoé" u="1"/>
        <s v="Colson Benoit" u="1"/>
        <s v="Hastir Fabrice" u="1"/>
        <s v="Noterman Juanos" u="1"/>
        <s v="De Groote Dorian" u="1"/>
        <s v="Philippe Tom" u="1"/>
        <s v="Brohet Amelie" u="1"/>
        <s v="Caudron Benoit" u="1"/>
        <s v="Blanchart Jules" u="1"/>
        <s v="Dom Modi Nadège" u="1"/>
        <s v="Deswaef Ghislain" u="1"/>
        <s v="Frerejean Sebastien" u="1"/>
        <s v="Arnould Anton" u="1"/>
        <s v=" Vergauwen Illana" u="1"/>
        <s v="Hadj Abdallah" u="1"/>
        <s v="Briffeuil Olivier" u="1"/>
        <s v="Awad Usama " u="1"/>
        <s v="Gosse Amaury" u="1"/>
        <s v="Nemeth Christian" u="1"/>
        <s v="Quinet Helene" u="1"/>
        <s v="Somers Michael" u="1"/>
        <s v="Lawson-Somadje Simeon" u="1"/>
        <s v="Devick Emily" u="1"/>
        <s v="Benoit Thoas" u="1"/>
        <s v="Mackowiak Eva" u="1"/>
        <s v="Baldarelli Maria Teresa" u="1"/>
        <s v="Debus Julien" u="1"/>
        <s v="Stourme Muriel" u="1"/>
        <s v="Audah Ziad" u="1"/>
        <s v="Dehu Damien" u="1"/>
        <s v="Smet Johnny" u="1"/>
        <s v="Van Gasse Alexiane " u="1"/>
        <s v="Gillet Joachim" u="1"/>
        <s v="Lecat Nathalie" u="1"/>
        <s v="Rogmans Ingrid" u="1"/>
        <s v="Castiau Laurent" u="1"/>
        <s v="Larroumets Annick" u="1"/>
        <s v="Németh Christiano" u="1"/>
        <s v="Van Donghen Patrice" u="1"/>
        <s v="Broquet Maxime" u="1"/>
        <s v="Benoit Matthieu" u="1"/>
        <s v="Roelandts Lise" u="1"/>
        <s v="Dom Modi Nadege" u="1"/>
        <s v="Dierickx Jose" u="1"/>
        <s v="Boulvin Dorian" u="1"/>
        <s v="Roland Laurence" u="1"/>
        <s v="Van Hamme Martin" u="1"/>
        <s v="Erraji Ines" u="1"/>
        <s v="Putman Steve" u="1"/>
        <s v="Thumelaire Elise" u="1"/>
      </sharedItems>
    </cacheField>
    <cacheField name="Cross" numFmtId="0">
      <sharedItems containsBlank="1" count="18">
        <s v="USBW"/>
        <s v="RIWA"/>
        <s v="CC Hannut"/>
        <s v="CSDyle"/>
        <s v="FLEU"/>
        <m u="1"/>
        <s v="CC Relays" u="1"/>
        <s v="CC Diest" u="1"/>
        <s v="CB Masters" u="1"/>
        <s v="MOHA" u="1"/>
        <s v="CABW" u="1"/>
        <s v="CC Mol" u="1"/>
        <s v="UAC" u="1"/>
        <s v="CB" u="1"/>
        <s v="CSDY" u="1"/>
        <s v="CC Roulers" u="1"/>
        <s v="CC Roeselare" u="1"/>
        <s v="CC Bruxelles" u="1"/>
      </sharedItems>
    </cacheField>
    <cacheField name="Catégorie" numFmtId="0">
      <sharedItems containsBlank="1" count="46">
        <s v="PUP F"/>
        <s v="PUP M"/>
        <s v="BEN F"/>
        <s v="BEN M"/>
        <s v="MIN F"/>
        <s v="MIN M"/>
        <s v="SEN M - Court" u="1"/>
        <m u="1"/>
        <s v="M40" u="1"/>
        <s v="CAD M" u="1"/>
        <s v="SEN F - Court" u="1"/>
        <s v="Court JUN F" u="1"/>
        <s v="M50 - Court" u="1"/>
        <s v="M45" u="1"/>
        <s v="CAD F" u="1"/>
        <s v="SCO M" u="1"/>
        <s v="M65" u="1"/>
        <s v="SEN M" u="1"/>
        <s v="M35 - Court" u="1"/>
        <s v="W40" u="1"/>
        <s v="SCO F" u="1"/>
        <s v="M55 - Court" u="1"/>
        <s v="SEN F" u="1"/>
        <s v="W45" u="1"/>
        <s v="W65" u="1"/>
        <s v="Mas H" u="1"/>
        <s v="W55 - Court" u="1"/>
        <s v="JUN M - Court" u="1"/>
        <s v="M50" u="1"/>
        <s v="M40 - Court" u="1"/>
        <s v="JUN F - Court" u="1"/>
        <s v="M35" u="1"/>
        <s v="M60 - Court" u="1"/>
        <s v="M55" u="1"/>
        <s v="JUN M" u="1"/>
        <s v="M45 - Court" u="1"/>
        <s v="M65 - Court" u="1"/>
        <s v="Mas F" u="1"/>
        <s v="JUN F" u="1"/>
        <s v="Cad H" u="1"/>
        <s v="SEN - Court" u="1"/>
        <s v="W35" u="1"/>
        <s v="W55" u="1"/>
        <s v="Sco H" u="1"/>
        <s v="Sen H" u="1"/>
        <s v="W45 - Court" u="1"/>
      </sharedItems>
    </cacheField>
    <cacheField name="Coefficient" numFmtId="2">
      <sharedItems containsSemiMixedTypes="0" containsString="0" containsNumber="1" minValue="1" maxValue="1.3"/>
    </cacheField>
    <cacheField name="Nombre de participants" numFmtId="0">
      <sharedItems containsSemiMixedTypes="0" containsString="0" containsNumber="1" containsInteger="1" minValue="14" maxValue="86" count="25">
        <n v="61"/>
        <n v="82"/>
        <n v="33"/>
        <n v="70"/>
        <n v="36"/>
        <n v="55"/>
        <n v="29"/>
        <n v="37"/>
        <n v="41"/>
        <n v="45"/>
        <n v="30"/>
        <n v="53"/>
        <n v="58"/>
        <n v="62"/>
        <n v="68"/>
        <n v="81"/>
        <n v="86"/>
        <n v="85"/>
        <n v="14"/>
        <n v="31"/>
        <n v="24"/>
        <n v="27"/>
        <n v="34"/>
        <n v="49"/>
        <n v="48"/>
      </sharedItems>
    </cacheField>
    <cacheField name="Place" numFmtId="0">
      <sharedItems containsSemiMixedTypes="0" containsString="0" containsNumber="1" containsInteger="1" minValue="2" maxValue="72"/>
    </cacheField>
    <cacheField name="Points" numFmtId="2">
      <sharedItems containsSemiMixedTypes="0" containsString="0" containsNumber="1" minValue="1" maxValue="27.333333333333332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66">
  <r>
    <x v="0"/>
    <x v="0"/>
    <x v="0"/>
    <n v="1"/>
    <x v="0"/>
    <n v="5"/>
    <n v="12.2"/>
  </r>
  <r>
    <x v="1"/>
    <x v="0"/>
    <x v="0"/>
    <n v="1"/>
    <x v="0"/>
    <n v="15"/>
    <n v="4.0666666666666664"/>
  </r>
  <r>
    <x v="2"/>
    <x v="0"/>
    <x v="0"/>
    <n v="1"/>
    <x v="0"/>
    <n v="16"/>
    <n v="3.8125"/>
  </r>
  <r>
    <x v="3"/>
    <x v="0"/>
    <x v="0"/>
    <n v="1"/>
    <x v="0"/>
    <n v="50"/>
    <n v="1.22"/>
  </r>
  <r>
    <x v="4"/>
    <x v="0"/>
    <x v="1"/>
    <n v="1"/>
    <x v="1"/>
    <n v="3"/>
    <n v="27.333333333333332"/>
  </r>
  <r>
    <x v="5"/>
    <x v="0"/>
    <x v="1"/>
    <n v="1"/>
    <x v="1"/>
    <n v="4"/>
    <n v="20.5"/>
  </r>
  <r>
    <x v="6"/>
    <x v="0"/>
    <x v="1"/>
    <n v="1"/>
    <x v="1"/>
    <n v="5"/>
    <n v="16.399999999999999"/>
  </r>
  <r>
    <x v="7"/>
    <x v="0"/>
    <x v="1"/>
    <n v="1"/>
    <x v="1"/>
    <n v="6"/>
    <n v="13.666666666666666"/>
  </r>
  <r>
    <x v="8"/>
    <x v="0"/>
    <x v="1"/>
    <n v="1"/>
    <x v="1"/>
    <n v="17"/>
    <n v="4.8235294117647056"/>
  </r>
  <r>
    <x v="9"/>
    <x v="0"/>
    <x v="1"/>
    <n v="1"/>
    <x v="1"/>
    <n v="31"/>
    <n v="2.6451612903225805"/>
  </r>
  <r>
    <x v="10"/>
    <x v="0"/>
    <x v="1"/>
    <n v="1"/>
    <x v="1"/>
    <n v="34"/>
    <n v="2.4117647058823528"/>
  </r>
  <r>
    <x v="11"/>
    <x v="0"/>
    <x v="1"/>
    <n v="1"/>
    <x v="1"/>
    <n v="35"/>
    <n v="2.342857142857143"/>
  </r>
  <r>
    <x v="12"/>
    <x v="0"/>
    <x v="2"/>
    <n v="1"/>
    <x v="2"/>
    <n v="6"/>
    <n v="5.5"/>
  </r>
  <r>
    <x v="13"/>
    <x v="0"/>
    <x v="2"/>
    <n v="1"/>
    <x v="2"/>
    <n v="14"/>
    <n v="2.3571428571428572"/>
  </r>
  <r>
    <x v="14"/>
    <x v="0"/>
    <x v="2"/>
    <n v="1"/>
    <x v="2"/>
    <n v="19"/>
    <n v="1.736842105263158"/>
  </r>
  <r>
    <x v="15"/>
    <x v="0"/>
    <x v="2"/>
    <n v="1"/>
    <x v="2"/>
    <n v="23"/>
    <n v="1.4347826086956521"/>
  </r>
  <r>
    <x v="16"/>
    <x v="0"/>
    <x v="3"/>
    <n v="1"/>
    <x v="3"/>
    <n v="3"/>
    <n v="23.333333333333332"/>
  </r>
  <r>
    <x v="17"/>
    <x v="0"/>
    <x v="3"/>
    <n v="1"/>
    <x v="3"/>
    <n v="14"/>
    <n v="5"/>
  </r>
  <r>
    <x v="18"/>
    <x v="0"/>
    <x v="3"/>
    <n v="1"/>
    <x v="3"/>
    <n v="26"/>
    <n v="2.6923076923076925"/>
  </r>
  <r>
    <x v="19"/>
    <x v="0"/>
    <x v="3"/>
    <n v="1"/>
    <x v="3"/>
    <n v="39"/>
    <n v="1.7948717948717949"/>
  </r>
  <r>
    <x v="20"/>
    <x v="0"/>
    <x v="3"/>
    <n v="1"/>
    <x v="3"/>
    <n v="40"/>
    <n v="1.75"/>
  </r>
  <r>
    <x v="21"/>
    <x v="0"/>
    <x v="3"/>
    <n v="1"/>
    <x v="3"/>
    <n v="48"/>
    <n v="1.4583333333333333"/>
  </r>
  <r>
    <x v="22"/>
    <x v="0"/>
    <x v="3"/>
    <n v="1"/>
    <x v="3"/>
    <n v="50"/>
    <n v="1.4"/>
  </r>
  <r>
    <x v="23"/>
    <x v="0"/>
    <x v="4"/>
    <n v="1"/>
    <x v="4"/>
    <n v="5"/>
    <n v="7.2"/>
  </r>
  <r>
    <x v="24"/>
    <x v="0"/>
    <x v="4"/>
    <n v="1"/>
    <x v="4"/>
    <n v="6"/>
    <n v="6"/>
  </r>
  <r>
    <x v="25"/>
    <x v="0"/>
    <x v="4"/>
    <n v="1"/>
    <x v="4"/>
    <n v="12"/>
    <n v="3"/>
  </r>
  <r>
    <x v="26"/>
    <x v="0"/>
    <x v="4"/>
    <n v="1"/>
    <x v="4"/>
    <n v="20"/>
    <n v="1.8"/>
  </r>
  <r>
    <x v="27"/>
    <x v="0"/>
    <x v="4"/>
    <n v="1"/>
    <x v="4"/>
    <n v="25"/>
    <n v="1.44"/>
  </r>
  <r>
    <x v="28"/>
    <x v="0"/>
    <x v="4"/>
    <n v="1"/>
    <x v="4"/>
    <n v="31"/>
    <n v="1.1612903225806452"/>
  </r>
  <r>
    <x v="29"/>
    <x v="0"/>
    <x v="5"/>
    <n v="1"/>
    <x v="5"/>
    <n v="11"/>
    <n v="5"/>
  </r>
  <r>
    <x v="30"/>
    <x v="0"/>
    <x v="5"/>
    <n v="1"/>
    <x v="5"/>
    <n v="15"/>
    <n v="3.6666666666666665"/>
  </r>
  <r>
    <x v="31"/>
    <x v="0"/>
    <x v="5"/>
    <n v="1"/>
    <x v="5"/>
    <n v="20"/>
    <n v="2.75"/>
  </r>
  <r>
    <x v="32"/>
    <x v="0"/>
    <x v="5"/>
    <n v="1"/>
    <x v="5"/>
    <n v="25"/>
    <n v="2.2000000000000002"/>
  </r>
  <r>
    <x v="33"/>
    <x v="0"/>
    <x v="5"/>
    <n v="1"/>
    <x v="5"/>
    <n v="33"/>
    <n v="1.6666666666666667"/>
  </r>
  <r>
    <x v="34"/>
    <x v="0"/>
    <x v="5"/>
    <n v="1"/>
    <x v="5"/>
    <n v="34"/>
    <n v="1.6176470588235294"/>
  </r>
  <r>
    <x v="35"/>
    <x v="0"/>
    <x v="5"/>
    <n v="1"/>
    <x v="5"/>
    <n v="43"/>
    <n v="1.2790697674418605"/>
  </r>
  <r>
    <x v="36"/>
    <x v="0"/>
    <x v="5"/>
    <n v="1"/>
    <x v="5"/>
    <n v="55"/>
    <n v="1"/>
  </r>
  <r>
    <x v="13"/>
    <x v="1"/>
    <x v="2"/>
    <n v="1"/>
    <x v="6"/>
    <n v="16"/>
    <n v="1.8125"/>
  </r>
  <r>
    <x v="14"/>
    <x v="1"/>
    <x v="2"/>
    <n v="1"/>
    <x v="6"/>
    <n v="23"/>
    <n v="1.2608695652173914"/>
  </r>
  <r>
    <x v="37"/>
    <x v="1"/>
    <x v="2"/>
    <n v="1"/>
    <x v="6"/>
    <n v="25"/>
    <n v="1.1599999999999999"/>
  </r>
  <r>
    <x v="38"/>
    <x v="1"/>
    <x v="3"/>
    <n v="1"/>
    <x v="7"/>
    <n v="2"/>
    <n v="18.5"/>
  </r>
  <r>
    <x v="16"/>
    <x v="1"/>
    <x v="3"/>
    <n v="1"/>
    <x v="7"/>
    <n v="5"/>
    <n v="7.4"/>
  </r>
  <r>
    <x v="17"/>
    <x v="1"/>
    <x v="3"/>
    <n v="1"/>
    <x v="7"/>
    <n v="10"/>
    <n v="3.7"/>
  </r>
  <r>
    <x v="19"/>
    <x v="1"/>
    <x v="3"/>
    <n v="1"/>
    <x v="7"/>
    <n v="29"/>
    <n v="1.2758620689655173"/>
  </r>
  <r>
    <x v="39"/>
    <x v="1"/>
    <x v="3"/>
    <n v="1"/>
    <x v="7"/>
    <n v="32"/>
    <n v="1.15625"/>
  </r>
  <r>
    <x v="0"/>
    <x v="1"/>
    <x v="0"/>
    <n v="1"/>
    <x v="8"/>
    <n v="5"/>
    <n v="8.1999999999999993"/>
  </r>
  <r>
    <x v="2"/>
    <x v="1"/>
    <x v="0"/>
    <n v="1"/>
    <x v="8"/>
    <n v="13"/>
    <n v="3.1538461538461537"/>
  </r>
  <r>
    <x v="40"/>
    <x v="1"/>
    <x v="0"/>
    <n v="1"/>
    <x v="8"/>
    <n v="33"/>
    <n v="1.2424242424242424"/>
  </r>
  <r>
    <x v="3"/>
    <x v="1"/>
    <x v="0"/>
    <n v="1"/>
    <x v="8"/>
    <n v="38"/>
    <n v="1.0789473684210527"/>
  </r>
  <r>
    <x v="41"/>
    <x v="1"/>
    <x v="0"/>
    <n v="1"/>
    <x v="8"/>
    <n v="40"/>
    <n v="1.0249999999999999"/>
  </r>
  <r>
    <x v="42"/>
    <x v="1"/>
    <x v="0"/>
    <n v="1"/>
    <x v="8"/>
    <n v="41"/>
    <n v="1"/>
  </r>
  <r>
    <x v="5"/>
    <x v="1"/>
    <x v="1"/>
    <n v="1"/>
    <x v="9"/>
    <n v="4"/>
    <n v="11.25"/>
  </r>
  <r>
    <x v="6"/>
    <x v="1"/>
    <x v="1"/>
    <n v="1"/>
    <x v="9"/>
    <n v="8"/>
    <n v="5.625"/>
  </r>
  <r>
    <x v="43"/>
    <x v="1"/>
    <x v="1"/>
    <n v="1"/>
    <x v="9"/>
    <n v="11"/>
    <n v="4.0909090909090908"/>
  </r>
  <r>
    <x v="44"/>
    <x v="1"/>
    <x v="1"/>
    <n v="1"/>
    <x v="9"/>
    <n v="17"/>
    <n v="2.6470588235294117"/>
  </r>
  <r>
    <x v="11"/>
    <x v="1"/>
    <x v="1"/>
    <n v="1"/>
    <x v="9"/>
    <n v="19"/>
    <n v="2.3684210526315788"/>
  </r>
  <r>
    <x v="9"/>
    <x v="1"/>
    <x v="1"/>
    <n v="1"/>
    <x v="9"/>
    <n v="21"/>
    <n v="2.1428571428571428"/>
  </r>
  <r>
    <x v="45"/>
    <x v="1"/>
    <x v="1"/>
    <n v="1"/>
    <x v="9"/>
    <n v="22"/>
    <n v="2.0454545454545454"/>
  </r>
  <r>
    <x v="46"/>
    <x v="1"/>
    <x v="1"/>
    <n v="1"/>
    <x v="9"/>
    <n v="28"/>
    <n v="1.6071428571428572"/>
  </r>
  <r>
    <x v="8"/>
    <x v="1"/>
    <x v="1"/>
    <n v="1"/>
    <x v="9"/>
    <n v="29"/>
    <n v="1.5517241379310345"/>
  </r>
  <r>
    <x v="47"/>
    <x v="1"/>
    <x v="1"/>
    <n v="1"/>
    <x v="9"/>
    <n v="38"/>
    <n v="1.1842105263157894"/>
  </r>
  <r>
    <x v="23"/>
    <x v="1"/>
    <x v="4"/>
    <n v="1"/>
    <x v="10"/>
    <n v="2"/>
    <n v="15"/>
  </r>
  <r>
    <x v="24"/>
    <x v="1"/>
    <x v="4"/>
    <n v="1"/>
    <x v="10"/>
    <n v="5"/>
    <n v="6"/>
  </r>
  <r>
    <x v="25"/>
    <x v="1"/>
    <x v="4"/>
    <n v="1"/>
    <x v="10"/>
    <n v="24"/>
    <n v="1.25"/>
  </r>
  <r>
    <x v="27"/>
    <x v="1"/>
    <x v="4"/>
    <n v="1"/>
    <x v="10"/>
    <n v="25"/>
    <n v="1.2"/>
  </r>
  <r>
    <x v="29"/>
    <x v="1"/>
    <x v="5"/>
    <n v="1"/>
    <x v="11"/>
    <n v="12"/>
    <n v="4.416666666666667"/>
  </r>
  <r>
    <x v="48"/>
    <x v="1"/>
    <x v="5"/>
    <n v="1"/>
    <x v="11"/>
    <n v="24"/>
    <n v="2.2083333333333335"/>
  </r>
  <r>
    <x v="30"/>
    <x v="1"/>
    <x v="5"/>
    <n v="1"/>
    <x v="11"/>
    <n v="28"/>
    <n v="1.8928571428571428"/>
  </r>
  <r>
    <x v="33"/>
    <x v="1"/>
    <x v="5"/>
    <n v="1"/>
    <x v="11"/>
    <n v="34"/>
    <n v="1.5588235294117647"/>
  </r>
  <r>
    <x v="35"/>
    <x v="1"/>
    <x v="5"/>
    <n v="1"/>
    <x v="11"/>
    <n v="43"/>
    <n v="1.2325581395348837"/>
  </r>
  <r>
    <x v="49"/>
    <x v="1"/>
    <x v="5"/>
    <n v="1"/>
    <x v="11"/>
    <n v="46"/>
    <n v="1.1521739130434783"/>
  </r>
  <r>
    <x v="50"/>
    <x v="1"/>
    <x v="5"/>
    <n v="1"/>
    <x v="11"/>
    <n v="49"/>
    <n v="1.0816326530612246"/>
  </r>
  <r>
    <x v="14"/>
    <x v="2"/>
    <x v="2"/>
    <n v="1.25"/>
    <x v="12"/>
    <n v="23"/>
    <n v="3.152173913043478"/>
  </r>
  <r>
    <x v="12"/>
    <x v="2"/>
    <x v="2"/>
    <n v="1.25"/>
    <x v="13"/>
    <n v="20"/>
    <n v="3.875"/>
  </r>
  <r>
    <x v="38"/>
    <x v="2"/>
    <x v="3"/>
    <n v="1.25"/>
    <x v="1"/>
    <n v="10"/>
    <n v="10.25"/>
  </r>
  <r>
    <x v="16"/>
    <x v="2"/>
    <x v="3"/>
    <n v="1.25"/>
    <x v="1"/>
    <n v="27"/>
    <n v="3.7962962962962963"/>
  </r>
  <r>
    <x v="17"/>
    <x v="2"/>
    <x v="3"/>
    <n v="1.25"/>
    <x v="1"/>
    <n v="38"/>
    <n v="2.6973684210526314"/>
  </r>
  <r>
    <x v="51"/>
    <x v="2"/>
    <x v="3"/>
    <n v="1.25"/>
    <x v="1"/>
    <n v="60"/>
    <n v="1.7083333333333333"/>
  </r>
  <r>
    <x v="52"/>
    <x v="2"/>
    <x v="0"/>
    <n v="1.25"/>
    <x v="14"/>
    <n v="62"/>
    <n v="1.3709677419354838"/>
  </r>
  <r>
    <x v="7"/>
    <x v="2"/>
    <x v="1"/>
    <n v="1.25"/>
    <x v="15"/>
    <n v="19"/>
    <n v="5.3289473684210522"/>
  </r>
  <r>
    <x v="53"/>
    <x v="2"/>
    <x v="1"/>
    <n v="1.25"/>
    <x v="15"/>
    <n v="72"/>
    <n v="1.40625"/>
  </r>
  <r>
    <x v="54"/>
    <x v="2"/>
    <x v="1"/>
    <n v="1.25"/>
    <x v="16"/>
    <n v="28"/>
    <n v="3.8392857142857144"/>
  </r>
  <r>
    <x v="6"/>
    <x v="2"/>
    <x v="1"/>
    <n v="1.25"/>
    <x v="16"/>
    <n v="38"/>
    <n v="2.8289473684210527"/>
  </r>
  <r>
    <x v="55"/>
    <x v="2"/>
    <x v="1"/>
    <n v="1.25"/>
    <x v="16"/>
    <n v="68"/>
    <n v="1.5808823529411764"/>
  </r>
  <r>
    <x v="29"/>
    <x v="2"/>
    <x v="5"/>
    <n v="1.25"/>
    <x v="17"/>
    <n v="48"/>
    <n v="2.2135416666666665"/>
  </r>
  <r>
    <x v="12"/>
    <x v="3"/>
    <x v="2"/>
    <n v="1"/>
    <x v="18"/>
    <n v="5"/>
    <n v="2.8"/>
  </r>
  <r>
    <x v="13"/>
    <x v="3"/>
    <x v="2"/>
    <n v="1"/>
    <x v="18"/>
    <n v="10"/>
    <n v="1.4"/>
  </r>
  <r>
    <x v="14"/>
    <x v="3"/>
    <x v="2"/>
    <n v="1"/>
    <x v="18"/>
    <n v="11"/>
    <n v="1.2727272727272727"/>
  </r>
  <r>
    <x v="56"/>
    <x v="3"/>
    <x v="2"/>
    <n v="1"/>
    <x v="18"/>
    <n v="13"/>
    <n v="1.0769230769230769"/>
  </r>
  <r>
    <x v="38"/>
    <x v="3"/>
    <x v="3"/>
    <n v="1"/>
    <x v="19"/>
    <n v="2"/>
    <n v="15.5"/>
  </r>
  <r>
    <x v="16"/>
    <x v="3"/>
    <x v="3"/>
    <n v="1"/>
    <x v="19"/>
    <n v="8"/>
    <n v="3.875"/>
  </r>
  <r>
    <x v="18"/>
    <x v="3"/>
    <x v="3"/>
    <n v="1"/>
    <x v="19"/>
    <n v="12"/>
    <n v="2.5833333333333335"/>
  </r>
  <r>
    <x v="17"/>
    <x v="3"/>
    <x v="3"/>
    <n v="1"/>
    <x v="19"/>
    <n v="17"/>
    <n v="1.8235294117647058"/>
  </r>
  <r>
    <x v="20"/>
    <x v="3"/>
    <x v="3"/>
    <n v="1"/>
    <x v="19"/>
    <n v="23"/>
    <n v="1.3478260869565217"/>
  </r>
  <r>
    <x v="57"/>
    <x v="3"/>
    <x v="3"/>
    <n v="1"/>
    <x v="19"/>
    <n v="29"/>
    <n v="1.0689655172413792"/>
  </r>
  <r>
    <x v="23"/>
    <x v="3"/>
    <x v="4"/>
    <n v="1"/>
    <x v="20"/>
    <n v="4"/>
    <n v="6"/>
  </r>
  <r>
    <x v="58"/>
    <x v="3"/>
    <x v="4"/>
    <n v="1"/>
    <x v="20"/>
    <n v="7"/>
    <n v="3.4285714285714284"/>
  </r>
  <r>
    <x v="24"/>
    <x v="3"/>
    <x v="4"/>
    <n v="1"/>
    <x v="20"/>
    <n v="13"/>
    <n v="1.8461538461538463"/>
  </r>
  <r>
    <x v="27"/>
    <x v="3"/>
    <x v="4"/>
    <n v="1"/>
    <x v="20"/>
    <n v="19"/>
    <n v="1.263157894736842"/>
  </r>
  <r>
    <x v="59"/>
    <x v="3"/>
    <x v="4"/>
    <n v="1"/>
    <x v="20"/>
    <n v="20"/>
    <n v="1.2"/>
  </r>
  <r>
    <x v="60"/>
    <x v="3"/>
    <x v="5"/>
    <n v="1"/>
    <x v="2"/>
    <n v="5"/>
    <n v="6.6"/>
  </r>
  <r>
    <x v="31"/>
    <x v="3"/>
    <x v="5"/>
    <n v="1"/>
    <x v="2"/>
    <n v="11"/>
    <n v="3"/>
  </r>
  <r>
    <x v="61"/>
    <x v="3"/>
    <x v="5"/>
    <n v="1"/>
    <x v="2"/>
    <n v="20"/>
    <n v="1.65"/>
  </r>
  <r>
    <x v="62"/>
    <x v="3"/>
    <x v="5"/>
    <n v="1"/>
    <x v="2"/>
    <n v="24"/>
    <n v="1.375"/>
  </r>
  <r>
    <x v="50"/>
    <x v="3"/>
    <x v="5"/>
    <n v="1"/>
    <x v="2"/>
    <n v="29"/>
    <n v="1.1379310344827587"/>
  </r>
  <r>
    <x v="63"/>
    <x v="3"/>
    <x v="5"/>
    <n v="1"/>
    <x v="2"/>
    <n v="29"/>
    <n v="1.1379310344827587"/>
  </r>
  <r>
    <x v="0"/>
    <x v="3"/>
    <x v="0"/>
    <n v="1"/>
    <x v="21"/>
    <n v="4"/>
    <n v="6.75"/>
  </r>
  <r>
    <x v="2"/>
    <x v="3"/>
    <x v="0"/>
    <n v="1"/>
    <x v="21"/>
    <n v="11"/>
    <n v="2.4545454545454546"/>
  </r>
  <r>
    <x v="1"/>
    <x v="3"/>
    <x v="0"/>
    <n v="1"/>
    <x v="21"/>
    <n v="11"/>
    <n v="2.4545454545454546"/>
  </r>
  <r>
    <x v="64"/>
    <x v="3"/>
    <x v="0"/>
    <n v="1"/>
    <x v="21"/>
    <n v="27"/>
    <n v="1"/>
  </r>
  <r>
    <x v="4"/>
    <x v="3"/>
    <x v="1"/>
    <n v="1"/>
    <x v="2"/>
    <n v="2"/>
    <n v="16.5"/>
  </r>
  <r>
    <x v="5"/>
    <x v="3"/>
    <x v="1"/>
    <n v="1"/>
    <x v="2"/>
    <n v="3"/>
    <n v="11"/>
  </r>
  <r>
    <x v="6"/>
    <x v="3"/>
    <x v="1"/>
    <n v="1"/>
    <x v="2"/>
    <n v="8"/>
    <n v="4.125"/>
  </r>
  <r>
    <x v="65"/>
    <x v="3"/>
    <x v="1"/>
    <n v="1"/>
    <x v="2"/>
    <n v="10"/>
    <n v="3.3"/>
  </r>
  <r>
    <x v="7"/>
    <x v="3"/>
    <x v="1"/>
    <n v="1"/>
    <x v="2"/>
    <n v="10"/>
    <n v="3.3"/>
  </r>
  <r>
    <x v="66"/>
    <x v="3"/>
    <x v="1"/>
    <n v="1"/>
    <x v="2"/>
    <n v="12"/>
    <n v="2.75"/>
  </r>
  <r>
    <x v="44"/>
    <x v="3"/>
    <x v="1"/>
    <n v="1"/>
    <x v="2"/>
    <n v="14"/>
    <n v="2.3571428571428572"/>
  </r>
  <r>
    <x v="9"/>
    <x v="3"/>
    <x v="1"/>
    <n v="1"/>
    <x v="2"/>
    <n v="15"/>
    <n v="2.2000000000000002"/>
  </r>
  <r>
    <x v="67"/>
    <x v="3"/>
    <x v="1"/>
    <n v="1"/>
    <x v="2"/>
    <n v="18"/>
    <n v="1.8333333333333333"/>
  </r>
  <r>
    <x v="68"/>
    <x v="3"/>
    <x v="1"/>
    <n v="1"/>
    <x v="2"/>
    <n v="24"/>
    <n v="1.375"/>
  </r>
  <r>
    <x v="11"/>
    <x v="3"/>
    <x v="1"/>
    <n v="1"/>
    <x v="2"/>
    <n v="26"/>
    <n v="1.2692307692307692"/>
  </r>
  <r>
    <x v="69"/>
    <x v="3"/>
    <x v="1"/>
    <n v="1"/>
    <x v="2"/>
    <n v="30"/>
    <n v="1.1000000000000001"/>
  </r>
  <r>
    <x v="12"/>
    <x v="4"/>
    <x v="2"/>
    <n v="1.3"/>
    <x v="22"/>
    <n v="6"/>
    <n v="7.3666666666666671"/>
  </r>
  <r>
    <x v="70"/>
    <x v="4"/>
    <x v="2"/>
    <n v="1.3"/>
    <x v="22"/>
    <n v="11"/>
    <n v="4.0181818181818185"/>
  </r>
  <r>
    <x v="14"/>
    <x v="4"/>
    <x v="2"/>
    <n v="1.3"/>
    <x v="22"/>
    <n v="14"/>
    <n v="3.1571428571428575"/>
  </r>
  <r>
    <x v="13"/>
    <x v="4"/>
    <x v="2"/>
    <n v="1.3"/>
    <x v="22"/>
    <n v="15"/>
    <n v="2.9466666666666668"/>
  </r>
  <r>
    <x v="71"/>
    <x v="4"/>
    <x v="2"/>
    <n v="1.3"/>
    <x v="22"/>
    <n v="19"/>
    <n v="2.3263157894736843"/>
  </r>
  <r>
    <x v="38"/>
    <x v="4"/>
    <x v="3"/>
    <n v="1.3"/>
    <x v="8"/>
    <n v="3"/>
    <n v="17.766666666666669"/>
  </r>
  <r>
    <x v="16"/>
    <x v="4"/>
    <x v="3"/>
    <n v="1.3"/>
    <x v="8"/>
    <n v="4"/>
    <n v="13.325000000000001"/>
  </r>
  <r>
    <x v="17"/>
    <x v="4"/>
    <x v="3"/>
    <n v="1.3"/>
    <x v="8"/>
    <n v="15"/>
    <n v="3.5533333333333337"/>
  </r>
  <r>
    <x v="22"/>
    <x v="4"/>
    <x v="3"/>
    <n v="1.3"/>
    <x v="8"/>
    <n v="26"/>
    <n v="2.0500000000000003"/>
  </r>
  <r>
    <x v="57"/>
    <x v="4"/>
    <x v="3"/>
    <n v="1.3"/>
    <x v="8"/>
    <n v="38"/>
    <n v="1.4026315789473685"/>
  </r>
  <r>
    <x v="0"/>
    <x v="4"/>
    <x v="0"/>
    <n v="1.3"/>
    <x v="2"/>
    <n v="12"/>
    <n v="3.5749999999999997"/>
  </r>
  <r>
    <x v="2"/>
    <x v="4"/>
    <x v="0"/>
    <n v="1.3"/>
    <x v="2"/>
    <n v="13"/>
    <n v="3.3"/>
  </r>
  <r>
    <x v="1"/>
    <x v="4"/>
    <x v="0"/>
    <n v="1.3"/>
    <x v="2"/>
    <n v="19"/>
    <n v="2.2578947368421054"/>
  </r>
  <r>
    <x v="3"/>
    <x v="4"/>
    <x v="0"/>
    <n v="1.3"/>
    <x v="2"/>
    <n v="28"/>
    <n v="1.532142857142857"/>
  </r>
  <r>
    <x v="64"/>
    <x v="4"/>
    <x v="0"/>
    <n v="1.3"/>
    <x v="2"/>
    <n v="30"/>
    <n v="1.43"/>
  </r>
  <r>
    <x v="4"/>
    <x v="4"/>
    <x v="1"/>
    <n v="1.3"/>
    <x v="23"/>
    <n v="3"/>
    <n v="21.233333333333334"/>
  </r>
  <r>
    <x v="43"/>
    <x v="4"/>
    <x v="1"/>
    <n v="1.3"/>
    <x v="23"/>
    <n v="10"/>
    <n v="6.37"/>
  </r>
  <r>
    <x v="7"/>
    <x v="4"/>
    <x v="1"/>
    <n v="1.3"/>
    <x v="23"/>
    <n v="12"/>
    <n v="5.3083333333333336"/>
  </r>
  <r>
    <x v="66"/>
    <x v="4"/>
    <x v="1"/>
    <n v="1.3"/>
    <x v="23"/>
    <n v="13"/>
    <n v="4.9000000000000004"/>
  </r>
  <r>
    <x v="72"/>
    <x v="4"/>
    <x v="1"/>
    <n v="1.3"/>
    <x v="23"/>
    <n v="20"/>
    <n v="3.1850000000000001"/>
  </r>
  <r>
    <x v="9"/>
    <x v="4"/>
    <x v="1"/>
    <n v="1.3"/>
    <x v="23"/>
    <n v="22"/>
    <n v="2.8954545454545455"/>
  </r>
  <r>
    <x v="8"/>
    <x v="4"/>
    <x v="1"/>
    <n v="1.3"/>
    <x v="23"/>
    <n v="23"/>
    <n v="2.7695652173913046"/>
  </r>
  <r>
    <x v="11"/>
    <x v="4"/>
    <x v="1"/>
    <n v="1.3"/>
    <x v="23"/>
    <n v="27"/>
    <n v="2.3592592592592592"/>
  </r>
  <r>
    <x v="69"/>
    <x v="4"/>
    <x v="1"/>
    <n v="1.3"/>
    <x v="23"/>
    <n v="36"/>
    <n v="1.7694444444444446"/>
  </r>
  <r>
    <x v="73"/>
    <x v="4"/>
    <x v="1"/>
    <n v="1.3"/>
    <x v="23"/>
    <n v="37"/>
    <n v="1.7216216216216218"/>
  </r>
  <r>
    <x v="74"/>
    <x v="4"/>
    <x v="1"/>
    <n v="1.3"/>
    <x v="23"/>
    <n v="38"/>
    <n v="1.6763157894736842"/>
  </r>
  <r>
    <x v="75"/>
    <x v="4"/>
    <x v="1"/>
    <n v="1.3"/>
    <x v="23"/>
    <n v="49"/>
    <n v="1.3"/>
  </r>
  <r>
    <x v="23"/>
    <x v="4"/>
    <x v="4"/>
    <n v="1.3"/>
    <x v="19"/>
    <n v="2"/>
    <n v="20.150000000000002"/>
  </r>
  <r>
    <x v="58"/>
    <x v="4"/>
    <x v="4"/>
    <n v="1.3"/>
    <x v="19"/>
    <n v="5"/>
    <n v="8.06"/>
  </r>
  <r>
    <x v="24"/>
    <x v="4"/>
    <x v="4"/>
    <n v="1.3"/>
    <x v="19"/>
    <n v="9"/>
    <n v="4.4777777777777779"/>
  </r>
  <r>
    <x v="59"/>
    <x v="4"/>
    <x v="4"/>
    <n v="1.3"/>
    <x v="19"/>
    <n v="23"/>
    <n v="1.7521739130434784"/>
  </r>
  <r>
    <x v="27"/>
    <x v="4"/>
    <x v="4"/>
    <n v="1.3"/>
    <x v="19"/>
    <n v="27"/>
    <n v="1.4925925925925927"/>
  </r>
  <r>
    <x v="28"/>
    <x v="4"/>
    <x v="4"/>
    <n v="1.3"/>
    <x v="19"/>
    <n v="28"/>
    <n v="1.4392857142857145"/>
  </r>
  <r>
    <x v="76"/>
    <x v="4"/>
    <x v="4"/>
    <n v="1.3"/>
    <x v="19"/>
    <n v="30"/>
    <n v="1.3433333333333335"/>
  </r>
  <r>
    <x v="60"/>
    <x v="4"/>
    <x v="5"/>
    <n v="1.3"/>
    <x v="24"/>
    <n v="4"/>
    <n v="15.600000000000001"/>
  </r>
  <r>
    <x v="29"/>
    <x v="4"/>
    <x v="5"/>
    <n v="1.3"/>
    <x v="24"/>
    <n v="11"/>
    <n v="5.6727272727272728"/>
  </r>
  <r>
    <x v="32"/>
    <x v="4"/>
    <x v="5"/>
    <n v="1.3"/>
    <x v="24"/>
    <n v="18"/>
    <n v="3.4666666666666668"/>
  </r>
  <r>
    <x v="33"/>
    <x v="4"/>
    <x v="5"/>
    <n v="1.3"/>
    <x v="24"/>
    <n v="20"/>
    <n v="3.12"/>
  </r>
  <r>
    <x v="31"/>
    <x v="4"/>
    <x v="5"/>
    <n v="1.3"/>
    <x v="24"/>
    <n v="25"/>
    <n v="2.4960000000000004"/>
  </r>
  <r>
    <x v="62"/>
    <x v="4"/>
    <x v="5"/>
    <n v="1.3"/>
    <x v="24"/>
    <n v="29"/>
    <n v="2.1517241379310348"/>
  </r>
  <r>
    <x v="34"/>
    <x v="4"/>
    <x v="5"/>
    <n v="1.3"/>
    <x v="24"/>
    <n v="38"/>
    <n v="1.642105263157895"/>
  </r>
  <r>
    <x v="61"/>
    <x v="4"/>
    <x v="5"/>
    <n v="1.3"/>
    <x v="24"/>
    <n v="40"/>
    <n v="1.56"/>
  </r>
  <r>
    <x v="48"/>
    <x v="4"/>
    <x v="5"/>
    <n v="1.3"/>
    <x v="24"/>
    <n v="41"/>
    <n v="1.5219512195121954"/>
  </r>
  <r>
    <x v="49"/>
    <x v="4"/>
    <x v="5"/>
    <n v="1.3"/>
    <x v="24"/>
    <n v="47"/>
    <n v="1.3276595744680852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82BBC6C1-5D7E-49DB-9F39-56B56F08EE3C}" name="Classement" cacheId="1" applyNumberFormats="0" applyBorderFormats="0" applyFontFormats="0" applyPatternFormats="0" applyAlignmentFormats="0" applyWidthHeightFormats="1" dataCaption="Valeurs" grandTotalCaption="Total" missingCaption="X" updatedVersion="7" minRefreshableVersion="3" rowGrandTotals="0" itemPrintTitles="1" createdVersion="6" indent="0" showHeaders="0" outline="1" outlineData="1" multipleFieldFilters="0">
  <location ref="A4:G88" firstHeaderRow="1" firstDataRow="2" firstDataCol="1"/>
  <pivotFields count="7">
    <pivotField axis="axisRow" compact="0" subtotalTop="0" showAll="0" insertBlankRow="1" sortType="descending" defaultSubtotal="0">
      <items count="230">
        <item n="Courtois Martin" m="1" x="148"/>
        <item m="1" x="120"/>
        <item m="1" x="78"/>
        <item m="1" x="170"/>
        <item n="○ Flament John" m="1" x="179"/>
        <item m="1" x="126"/>
        <item m="1" x="83"/>
        <item m="1" x="105"/>
        <item n="Verrier Thibault" m="1" x="163"/>
        <item m="1" x="79"/>
        <item n="Philippe Lucie" m="1" x="103"/>
        <item n="○ Thumelaire Elise" m="1" x="229"/>
        <item n="Courtois Simon" m="1" x="118"/>
        <item n="○ Flament Lili" m="1" x="80"/>
        <item n="Németh Christiano" m="1" x="217"/>
        <item n="○ Hastir Fabrice" m="1" x="182"/>
        <item n="Truyers Imana" m="1" x="127"/>
        <item n="○ Zicari Killian" m="1" x="160"/>
        <item n="Lecat Nathalie" m="1" x="146"/>
        <item n="○ Van Hamme Martin" m="1" x="226"/>
        <item n="○ Blanchart Jules" m="1" x="188"/>
        <item n="○ Hemberg Adrien" m="1" x="112"/>
        <item n="Rosar Thiou" m="1" x="177"/>
        <item n="○ Doyen Samuel" m="1" x="81"/>
        <item n="Brohet Amelie" m="1" x="186"/>
        <item n="Mockowiak Eva" m="1" x="106"/>
        <item n="Schyns Louise" m="1" x="92"/>
        <item n="Larroumets Annick" m="1" x="216"/>
        <item n="Devick Emily" m="1" x="202"/>
        <item n="Rogmans Ingrid" m="1" x="214"/>
        <item n="○ Dejonckheere Elyne" m="1" x="107"/>
        <item n="Poelaert Ethys" m="1" x="130"/>
        <item n="Prévinaire Zoé" m="1" x="180"/>
        <item n="Vergallo Luna" m="1" x="169"/>
        <item n="Pardoms Emilie" m="1" x="166"/>
        <item m="1" x="159"/>
        <item n="Lannoo Max" m="1" x="162"/>
        <item n="Wilwertz Dimitri" m="1" x="133"/>
        <item n="Hadj Abdallah Glenn" m="1" x="174"/>
        <item n="○ Provoost Erwin" m="1" x="144"/>
        <item n="Allard Chloé" m="1" x="143"/>
        <item n="Bauwens Marion" m="1" x="88"/>
        <item n="D'Herde Gisèle" m="1" x="137"/>
        <item n="○ Awad Usama" m="1" x="113"/>
        <item n="Hautefin Silvain" m="1" x="117"/>
        <item n="Duyck Maxime" m="1" x="178"/>
        <item n="De Decker Mathieu" m="1" x="121"/>
        <item n="○ Dehu Damien" m="1" x="209"/>
        <item n="Benoit Mathieu" m="1" x="114"/>
        <item n="○ Dofny Michael" m="1" x="115"/>
        <item n="Garozis Vaguelis" m="1" x="176"/>
        <item n="Castiau Laurent" m="1" x="215"/>
        <item n="Sibille Isaline" m="1" x="119"/>
        <item n="Lejeune Manon" m="1" x="110"/>
        <item n="Erraji Ines" m="1" x="227"/>
        <item n="Wertz Olivia" m="1" x="82"/>
        <item n="Van Hamme Emilie" m="1" x="168"/>
        <item m="1" x="173"/>
        <item n="Draux Celine" m="1" x="108"/>
        <item n="Mackowiak Eva" m="1" x="204"/>
        <item n="Tignon Marylene" m="1" x="151"/>
        <item n="Dhaemer Isabelle" m="1" x="171"/>
        <item n="○ Deswaef Ghislain" m="1" x="190"/>
        <item n="Willemet Adrien" m="1" x="140"/>
        <item n="Thiers Julien" m="1" x="116"/>
        <item n="Hempte Pierre" m="1" x="97"/>
        <item n="Debus Julien" m="1" x="206"/>
        <item n="Broquet Maxime" m="1" x="219"/>
        <item n="Melardy Anthony" m="1" x="96"/>
        <item n="○ Nemeth Christiano" m="1" x="100"/>
        <item n="Haegeman Benoit" m="1" x="123"/>
        <item n="Dupont Francois" m="1" x="175"/>
        <item n="Aloisantoni Marco" m="1" x="86"/>
        <item n="Van Donghen Patrice" m="1" x="218"/>
        <item n="De Wagter John" m="1" x="124"/>
        <item n="Bernard Louis" m="1" x="85"/>
        <item n="Sosman Eddy" m="1" x="122"/>
        <item n="Berre Stefano" m="1" x="109"/>
        <item n="Gillet Joachim" m="1" x="212"/>
        <item n="Heuchamps Gaetan" m="1" x="150"/>
        <item n="Dierickx Jose" m="1" x="223"/>
        <item n="Caudron Benoit" m="1" x="187"/>
        <item n="Caudron Noemie" m="1" x="98"/>
        <item n="D'Herde Gisele" m="1" x="93"/>
        <item n="Colson Clemence" m="1" x="154"/>
        <item n="Stourme Muriel" m="1" x="207"/>
        <item n="Massem Caroline" m="1" x="104"/>
        <item n="Vandriessche Caroline" m="1" x="139"/>
        <item n="Deloddere Christel" m="1" x="172"/>
        <item n="Duplat Francoise" m="1" x="125"/>
        <item n="Vets Agnes" m="1" x="164"/>
        <item n="Hadj Abdallah Wesley" m="1" x="138"/>
        <item n="Pauwels Anthony" m="1" x="131"/>
        <item n="Panepinto Mirko" m="1" x="155"/>
        <item n="Colson Benoit" m="1" x="181"/>
        <item n="Draux Jean-Philippe" m="1" x="87"/>
        <item n="Putman Steve" m="1" x="228"/>
        <item n="De Leener Jean-Marie" m="1" x="102"/>
        <item n="Beerten Zoe" m="1" x="135"/>
        <item m="1" x="149"/>
        <item n="Roelandts Lise" m="1" x="221"/>
        <item n="Roelandts Claire" m="1" x="158"/>
        <item n="Dierickx Francesco" m="1" x="152"/>
        <item n="Philippe Tom" m="1" x="185"/>
        <item n="Debjani Ismael" m="1" x="77"/>
        <item n="○ Scaunet Vanessa" m="1" x="153"/>
        <item n="○ Dom Modi Nadège" m="1" x="189"/>
        <item n="Baldarelli Térésa" m="1" x="95"/>
        <item n="Smet Johnny" m="1" x="210"/>
        <item n="Quinet Helene" m="1" x="199"/>
        <item n="Gosse Amaury" m="1" x="197"/>
        <item n="Gybels Sebastien" m="1" x="132"/>
        <item n="Arnould Anton" m="1" x="192"/>
        <item n="Awad Usama " m="1" x="196"/>
        <item m="1" x="205"/>
        <item n="○ Luyckx Alexandre" m="1" x="147"/>
        <item n="Briffeuil Olivier" m="1" x="195"/>
        <item n="○ De Groote Dorian" m="1" x="184"/>
        <item n="Pantaleo Loane" m="1" x="128"/>
        <item m="1" x="198"/>
        <item m="1" x="194"/>
        <item n="Boulvin Dorian" m="1" x="224"/>
        <item n="Frèrejean Sébastien" m="1" x="134"/>
        <item m="1" x="213"/>
        <item m="1" x="142"/>
        <item n="○ Provoost Elise" m="1" x="157"/>
        <item n="○ Van Mallenghem Eva" m="1" x="90"/>
        <item n="○ Bouret Louise" m="1" x="165"/>
        <item n="○ Cocriamont Baptiste" m="1" x="101"/>
        <item m="1" x="222"/>
        <item n="○ Schauwers Manon" m="1" x="167"/>
        <item n="○ Vandermessen Louis" m="1" x="141"/>
        <item n="○ Somers Michael" m="1" x="200"/>
        <item n="○ Audah Ziad" m="1" x="208"/>
        <item n="○ Hautefin Sylvain" m="1" x="84"/>
        <item n="○ Frerejean Sebastien" m="1" x="191"/>
        <item n="○ Benoit Matthieu" m="1" x="220"/>
        <item n="○ Benoit Thoas" m="1" x="203"/>
        <item n="○ Schmit John" m="1" x="136"/>
        <item n="○ Deswaef Mathilde" m="1" x="156"/>
        <item n="○ Roland Laurence" m="1" x="225"/>
        <item n="1. Terlinden Eline" x="0"/>
        <item n="Vergauwen Illana " m="1" x="111"/>
        <item n="○ Van Gasse Alexiane " m="1" x="211"/>
        <item n="4. Deherdt Lily-Rose" x="3"/>
        <item n="1. Leblicq Theo" x="4"/>
        <item n="2. Hannane Achraf" x="5"/>
        <item n="3. Lemaire Tristan" x="6"/>
        <item n="Noterman Juanos Gabriel " m="1" x="161"/>
        <item n="7. Daloze Adrien" x="8"/>
        <item n="6. Van Nedervelde Arthur" x="9"/>
        <item n="Marichal Ugo" x="10"/>
        <item n="8. Lallemand Jules" x="11"/>
        <item n="Dehan Aurelie" m="1" x="91"/>
        <item n="3. Deherdt Violette" x="13"/>
        <item n="○ Hanique Chloe " m="1" x="145"/>
        <item n="Bricq Alice" x="15"/>
        <item n="2. Bulbo Hugo" x="16"/>
        <item n="○ Noterman Juanos Adam " m="1" x="129"/>
        <item n="4. Pitisci Massimo" x="18"/>
        <item n="7. Charlier Victor" x="19"/>
        <item n="6. Szymusik Liam" x="20"/>
        <item n="De Spiegeleer Sam" x="21"/>
        <item n="5. Van Belle Jean" x="22"/>
        <item n="1. Doucet Manon" x="23"/>
        <item n="2. Lorette Elise" x="24"/>
        <item n="5. Dujardin Célia" x="25"/>
        <item n="Fanara Giulia" x="26"/>
        <item n="4. Doucet Maeline" x="27"/>
        <item n="7. Barakat Amina" x="28"/>
        <item n="2. Ghilain Maxime" x="29"/>
        <item n="6. Vanpee Edouard" x="30"/>
        <item n="3. Lefebvre Arthur" x="31"/>
        <item n="5. Lawson-Somadje Siméon" x="32"/>
        <item n="4. Pardon Thibault" x="33"/>
        <item n="9. Dauge Antoine" x="34"/>
        <item n="11. Cleutinx Martin" x="35"/>
        <item n="Bellec Lucas" x="36"/>
        <item n="Hanique Chloe" m="1" x="89"/>
        <item n="Lallemand Olivia" x="37"/>
        <item n="1. Lannoo Emile" x="38"/>
        <item n="3. Noterman Juanos Adam" x="17"/>
        <item n="Carlier Mae" x="39"/>
        <item n="2. Van Gasse Alexiane" x="2"/>
        <item n="Laroche Lisa" x="40"/>
        <item n="Gilot Lydie" x="41"/>
        <item n="Lucie Degheldere" x="42"/>
        <item n="5. Halkin Sacha" x="43"/>
        <item n="10. Van Tricht Jean" x="44"/>
        <item n="Kpely Benilde" x="45"/>
        <item n="Deswaef Antoine" x="46"/>
        <item n="Duikers Sohan" x="47"/>
        <item m="1" x="94"/>
        <item n="7. Halkin Emile" x="48"/>
        <item n="12. Petit Tom" x="49"/>
        <item n="13. Savenberg Noah" x="50"/>
        <item n="2. Hanique Chloé" x="14"/>
        <item n="1. Dehan Aurélie" x="12"/>
        <item m="1" x="183"/>
        <item x="51"/>
        <item x="52"/>
        <item x="53"/>
        <item x="54"/>
        <item x="55"/>
        <item x="56"/>
        <item n="8. N'guama Alexy" x="57"/>
        <item n="3. Poelaert Alexa" x="58"/>
        <item n="6. Lamaurice Soline" x="59"/>
        <item n="1. Deville William" x="60"/>
        <item n="10. Horion Noa" x="61"/>
        <item n="8. De Meersman Hugo" x="62"/>
        <item x="63"/>
        <item n="3. Vergauwen Illana" x="1"/>
        <item n="5. Linard Clara" x="64"/>
        <item x="65"/>
        <item n="9. De Meersman Noe" x="66"/>
        <item x="67"/>
        <item x="68"/>
        <item n="11. Glibert Romain" x="69"/>
        <item x="70"/>
        <item x="71"/>
        <item m="1" x="193"/>
        <item n="4. Noterman Juanos Gabriel" x="7"/>
        <item x="72"/>
        <item x="73"/>
        <item x="74"/>
        <item x="75"/>
        <item x="76"/>
        <item m="1" x="201"/>
        <item m="1" x="99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axis="axisCol" showAll="0" insertBlankRow="1" defaultSubtotal="0">
      <items count="18">
        <item m="1" x="6"/>
        <item m="1" x="5"/>
        <item m="1" x="11"/>
        <item x="0"/>
        <item m="1" x="10"/>
        <item m="1" x="15"/>
        <item x="1"/>
        <item m="1" x="12"/>
        <item m="1" x="14"/>
        <item m="1" x="7"/>
        <item x="2"/>
        <item m="1" x="17"/>
        <item m="1" x="9"/>
        <item m="1" x="16"/>
        <item x="3"/>
        <item m="1" x="13"/>
        <item m="1" x="8"/>
        <item x="4"/>
      </items>
    </pivotField>
    <pivotField axis="axisRow" showAll="0" insertPageBreak="1" defaultSubtotal="0">
      <items count="46">
        <item m="1" x="14"/>
        <item m="1" x="39"/>
        <item n="CAD M" m="1" x="9"/>
        <item n="SCO F" m="1" x="20"/>
        <item n="SCO M" m="1" x="15"/>
        <item m="1" x="7"/>
        <item m="1" x="43"/>
        <item n="JUN F" m="1" x="38"/>
        <item n="JUN M" m="1" x="34"/>
        <item n="SEN F" m="1" x="22"/>
        <item m="1" x="44"/>
        <item m="1" x="37"/>
        <item m="1" x="25"/>
        <item n="SEN M" m="1" x="17"/>
        <item n="W35" m="1" x="41"/>
        <item n="W40" m="1" x="19"/>
        <item n="W45" m="1" x="23"/>
        <item n="W55" m="1" x="42"/>
        <item n="W65" m="1" x="24"/>
        <item n="M35" m="1" x="31"/>
        <item n="M40" m="1" x="8"/>
        <item n="M45" m="1" x="13"/>
        <item n="M50" m="1" x="28"/>
        <item m="1" x="11"/>
        <item n="M55" m="1" x="33"/>
        <item n="M65" m="1" x="16"/>
        <item n="JUN F - Court" m="1" x="30"/>
        <item n="JUN M - Court" m="1" x="27"/>
        <item n="SEN F - Court" m="1" x="10"/>
        <item m="1" x="40"/>
        <item n="SEN M - Court" m="1" x="6"/>
        <item n="W45 - Court" m="1" x="45"/>
        <item n="W55 - Court" m="1" x="26"/>
        <item n="M35 - Court" m="1" x="18"/>
        <item n="M40 - Court" m="1" x="29"/>
        <item n="M45 - Court" m="1" x="35"/>
        <item n="M55 - Court" m="1" x="21"/>
        <item n="M60 - Court" m="1" x="32"/>
        <item n="M65 - Court" m="1" x="36"/>
        <item m="1" x="12"/>
        <item x="2"/>
        <item x="3"/>
        <item x="0"/>
        <item x="1"/>
        <item x="4"/>
        <item x="5"/>
      </items>
    </pivotField>
    <pivotField showAll="0" insertBlankRow="1" defaultSubtotal="0"/>
    <pivotField showAll="0" insertBlankRow="1" defaultSubtotal="0"/>
    <pivotField showAll="0" insertBlankRow="1" defaultSubtotal="0"/>
    <pivotField dataField="1" showAll="0" insertBlankRow="1" defaultSubtotal="0"/>
  </pivotFields>
  <rowFields count="2">
    <field x="2"/>
    <field x="0"/>
  </rowFields>
  <rowItems count="83">
    <i>
      <x v="40"/>
    </i>
    <i r="1">
      <x v="197"/>
    </i>
    <i r="1">
      <x v="196"/>
    </i>
    <i r="1">
      <x v="154"/>
    </i>
    <i r="1">
      <x v="219"/>
    </i>
    <i r="1">
      <x v="220"/>
    </i>
    <i r="1">
      <x v="156"/>
    </i>
    <i r="1">
      <x v="179"/>
    </i>
    <i r="1">
      <x v="204"/>
    </i>
    <i>
      <x v="41"/>
    </i>
    <i r="1">
      <x v="180"/>
    </i>
    <i r="1">
      <x v="157"/>
    </i>
    <i r="1">
      <x v="181"/>
    </i>
    <i r="1">
      <x v="159"/>
    </i>
    <i r="1">
      <x v="163"/>
    </i>
    <i r="1">
      <x v="161"/>
    </i>
    <i r="1">
      <x v="160"/>
    </i>
    <i r="1">
      <x v="205"/>
    </i>
    <i r="1">
      <x v="199"/>
    </i>
    <i r="1">
      <x v="162"/>
    </i>
    <i r="1">
      <x v="182"/>
    </i>
    <i>
      <x v="42"/>
    </i>
    <i r="1">
      <x v="141"/>
    </i>
    <i r="1">
      <x v="183"/>
    </i>
    <i r="1">
      <x v="212"/>
    </i>
    <i r="1">
      <x v="144"/>
    </i>
    <i r="1">
      <x v="213"/>
    </i>
    <i r="1">
      <x v="200"/>
    </i>
    <i r="1">
      <x v="184"/>
    </i>
    <i r="1">
      <x v="185"/>
    </i>
    <i r="1">
      <x v="186"/>
    </i>
    <i>
      <x v="43"/>
    </i>
    <i r="1">
      <x v="145"/>
    </i>
    <i r="1">
      <x v="146"/>
    </i>
    <i r="1">
      <x v="147"/>
    </i>
    <i r="1">
      <x v="222"/>
    </i>
    <i r="1">
      <x v="187"/>
    </i>
    <i r="1">
      <x v="150"/>
    </i>
    <i r="1">
      <x v="149"/>
    </i>
    <i r="1">
      <x v="152"/>
    </i>
    <i r="1">
      <x v="215"/>
    </i>
    <i r="1">
      <x v="188"/>
    </i>
    <i r="1">
      <x v="202"/>
    </i>
    <i r="1">
      <x v="214"/>
    </i>
    <i r="1">
      <x v="223"/>
    </i>
    <i r="1">
      <x v="218"/>
    </i>
    <i r="1">
      <x v="151"/>
    </i>
    <i r="1">
      <x v="189"/>
    </i>
    <i r="1">
      <x v="216"/>
    </i>
    <i r="1">
      <x v="224"/>
    </i>
    <i r="1">
      <x v="225"/>
    </i>
    <i r="1">
      <x v="190"/>
    </i>
    <i r="1">
      <x v="203"/>
    </i>
    <i r="1">
      <x v="201"/>
    </i>
    <i r="1">
      <x v="217"/>
    </i>
    <i r="1">
      <x v="226"/>
    </i>
    <i r="1">
      <x v="191"/>
    </i>
    <i>
      <x v="44"/>
    </i>
    <i r="1">
      <x v="164"/>
    </i>
    <i r="1">
      <x v="165"/>
    </i>
    <i r="1">
      <x v="206"/>
    </i>
    <i r="1">
      <x v="168"/>
    </i>
    <i r="1">
      <x v="166"/>
    </i>
    <i r="1">
      <x v="207"/>
    </i>
    <i r="1">
      <x v="169"/>
    </i>
    <i r="1">
      <x v="167"/>
    </i>
    <i r="1">
      <x v="227"/>
    </i>
    <i>
      <x v="45"/>
    </i>
    <i r="1">
      <x v="208"/>
    </i>
    <i r="1">
      <x v="170"/>
    </i>
    <i r="1">
      <x v="172"/>
    </i>
    <i r="1">
      <x v="174"/>
    </i>
    <i r="1">
      <x v="173"/>
    </i>
    <i r="1">
      <x v="171"/>
    </i>
    <i r="1">
      <x v="193"/>
    </i>
    <i r="1">
      <x v="210"/>
    </i>
    <i r="1">
      <x v="175"/>
    </i>
    <i r="1">
      <x v="209"/>
    </i>
    <i r="1">
      <x v="176"/>
    </i>
    <i r="1">
      <x v="194"/>
    </i>
    <i r="1">
      <x v="195"/>
    </i>
    <i r="1">
      <x v="211"/>
    </i>
    <i r="1">
      <x v="177"/>
    </i>
  </rowItems>
  <colFields count="1">
    <field x="1"/>
  </colFields>
  <colItems count="6">
    <i>
      <x v="3"/>
    </i>
    <i>
      <x v="6"/>
    </i>
    <i>
      <x v="10"/>
    </i>
    <i>
      <x v="14"/>
    </i>
    <i>
      <x v="17"/>
    </i>
    <i t="grand">
      <x/>
    </i>
  </colItems>
  <dataFields count="1">
    <dataField name="Classement - Points" fld="6" baseField="0" baseItem="2" numFmtId="2"/>
  </dataFields>
  <formats count="63">
    <format dxfId="47">
      <pivotArea outline="0" collapsedLevelsAreSubtotals="1" fieldPosition="0"/>
    </format>
    <format dxfId="48">
      <pivotArea dataOnly="0" labelOnly="1" fieldPosition="0">
        <references count="1">
          <reference field="1" count="0"/>
        </references>
      </pivotArea>
    </format>
    <format dxfId="49">
      <pivotArea dataOnly="0" labelOnly="1" grandCol="1" outline="0" fieldPosition="0"/>
    </format>
    <format dxfId="50">
      <pivotArea dataOnly="0" labelOnly="1" fieldPosition="0">
        <references count="1">
          <reference field="0" count="0"/>
        </references>
      </pivotArea>
    </format>
    <format dxfId="51">
      <pivotArea dataOnly="0" labelOnly="1" outline="0" fieldPosition="0">
        <references count="2">
          <reference field="0" count="1">
            <x v="10"/>
          </reference>
          <reference field="2" count="1" selected="0">
            <x v="0"/>
          </reference>
        </references>
      </pivotArea>
    </format>
    <format dxfId="52">
      <pivotArea dataOnly="0" labelOnly="1" outline="0" fieldPosition="0">
        <references count="2">
          <reference field="0" count="1">
            <x v="10"/>
          </reference>
          <reference field="2" count="1" selected="0">
            <x v="0"/>
          </reference>
        </references>
      </pivotArea>
    </format>
    <format dxfId="53">
      <pivotArea dataOnly="0" labelOnly="1" outline="0" fieldPosition="0">
        <references count="2">
          <reference field="0" count="1">
            <x v="10"/>
          </reference>
          <reference field="2" count="1" selected="0">
            <x v="0"/>
          </reference>
        </references>
      </pivotArea>
    </format>
    <format dxfId="54">
      <pivotArea dataOnly="0" labelOnly="1" outline="0" fieldPosition="0">
        <references count="2">
          <reference field="0" count="1">
            <x v="10"/>
          </reference>
          <reference field="2" count="1" selected="0">
            <x v="0"/>
          </reference>
        </references>
      </pivotArea>
    </format>
    <format dxfId="55">
      <pivotArea dataOnly="0" labelOnly="1" outline="0" fieldPosition="0">
        <references count="2">
          <reference field="0" count="1">
            <x v="10"/>
          </reference>
          <reference field="2" count="1" selected="0">
            <x v="0"/>
          </reference>
        </references>
      </pivotArea>
    </format>
    <format dxfId="56">
      <pivotArea dataOnly="0" labelOnly="1" outline="0" fieldPosition="0">
        <references count="2">
          <reference field="0" count="1">
            <x v="10"/>
          </reference>
          <reference field="2" count="1" selected="0">
            <x v="0"/>
          </reference>
        </references>
      </pivotArea>
    </format>
    <format dxfId="57">
      <pivotArea dataOnly="0" labelOnly="1" fieldPosition="0">
        <references count="1">
          <reference field="0" count="0"/>
        </references>
      </pivotArea>
    </format>
    <format dxfId="58">
      <pivotArea dataOnly="0" labelOnly="1" fieldPosition="0">
        <references count="1">
          <reference field="1" count="0"/>
        </references>
      </pivotArea>
    </format>
    <format dxfId="59">
      <pivotArea dataOnly="0" labelOnly="1" grandCol="1" outline="0" fieldPosition="0"/>
    </format>
    <format dxfId="60">
      <pivotArea type="origin" dataOnly="0" labelOnly="1" outline="0" fieldPosition="0"/>
    </format>
    <format dxfId="61">
      <pivotArea type="origin" dataOnly="0" labelOnly="1" outline="0" fieldPosition="0"/>
    </format>
    <format dxfId="62">
      <pivotArea dataOnly="0" labelOnly="1" fieldPosition="0">
        <references count="1">
          <reference field="0" count="0"/>
        </references>
      </pivotArea>
    </format>
    <format dxfId="46">
      <pivotArea dataOnly="0" labelOnly="1" outline="0" fieldPosition="0">
        <references count="2">
          <reference field="0" count="1">
            <x v="197"/>
          </reference>
          <reference field="2" count="1" selected="0">
            <x v="40"/>
          </reference>
        </references>
      </pivotArea>
    </format>
    <format dxfId="45">
      <pivotArea dataOnly="0" labelOnly="1" outline="0" fieldPosition="0">
        <references count="2">
          <reference field="0" count="1">
            <x v="196"/>
          </reference>
          <reference field="2" count="1" selected="0">
            <x v="40"/>
          </reference>
        </references>
      </pivotArea>
    </format>
    <format dxfId="44">
      <pivotArea dataOnly="0" labelOnly="1" outline="0" fieldPosition="0">
        <references count="2">
          <reference field="0" count="1">
            <x v="154"/>
          </reference>
          <reference field="2" count="1" selected="0">
            <x v="40"/>
          </reference>
        </references>
      </pivotArea>
    </format>
    <format dxfId="43">
      <pivotArea dataOnly="0" labelOnly="1" outline="0" fieldPosition="0">
        <references count="2">
          <reference field="0" count="1">
            <x v="180"/>
          </reference>
          <reference field="2" count="1" selected="0">
            <x v="41"/>
          </reference>
        </references>
      </pivotArea>
    </format>
    <format dxfId="42">
      <pivotArea dataOnly="0" labelOnly="1" outline="0" fieldPosition="0">
        <references count="2">
          <reference field="0" count="1">
            <x v="157"/>
          </reference>
          <reference field="2" count="1" selected="0">
            <x v="41"/>
          </reference>
        </references>
      </pivotArea>
    </format>
    <format dxfId="41">
      <pivotArea dataOnly="0" labelOnly="1" outline="0" fieldPosition="0">
        <references count="2">
          <reference field="0" count="1">
            <x v="181"/>
          </reference>
          <reference field="2" count="1" selected="0">
            <x v="41"/>
          </reference>
        </references>
      </pivotArea>
    </format>
    <format dxfId="40">
      <pivotArea dataOnly="0" labelOnly="1" outline="0" fieldPosition="0">
        <references count="2">
          <reference field="0" count="1">
            <x v="159"/>
          </reference>
          <reference field="2" count="1" selected="0">
            <x v="41"/>
          </reference>
        </references>
      </pivotArea>
    </format>
    <format dxfId="39">
      <pivotArea dataOnly="0" labelOnly="1" outline="0" fieldPosition="0">
        <references count="2">
          <reference field="0" count="1">
            <x v="163"/>
          </reference>
          <reference field="2" count="1" selected="0">
            <x v="41"/>
          </reference>
        </references>
      </pivotArea>
    </format>
    <format dxfId="38">
      <pivotArea dataOnly="0" labelOnly="1" outline="0" fieldPosition="0">
        <references count="2">
          <reference field="0" count="1">
            <x v="161"/>
          </reference>
          <reference field="2" count="1" selected="0">
            <x v="41"/>
          </reference>
        </references>
      </pivotArea>
    </format>
    <format dxfId="37">
      <pivotArea dataOnly="0" labelOnly="1" outline="0" fieldPosition="0">
        <references count="2">
          <reference field="0" count="1">
            <x v="160"/>
          </reference>
          <reference field="2" count="1" selected="0">
            <x v="41"/>
          </reference>
        </references>
      </pivotArea>
    </format>
    <format dxfId="36">
      <pivotArea dataOnly="0" labelOnly="1" outline="0" fieldPosition="0">
        <references count="2">
          <reference field="0" count="1">
            <x v="205"/>
          </reference>
          <reference field="2" count="1" selected="0">
            <x v="41"/>
          </reference>
        </references>
      </pivotArea>
    </format>
    <format dxfId="35">
      <pivotArea dataOnly="0" labelOnly="1" outline="0" fieldPosition="0">
        <references count="2">
          <reference field="0" count="1">
            <x v="141"/>
          </reference>
          <reference field="2" count="1" selected="0">
            <x v="42"/>
          </reference>
        </references>
      </pivotArea>
    </format>
    <format dxfId="34">
      <pivotArea dataOnly="0" labelOnly="1" outline="0" fieldPosition="0">
        <references count="2">
          <reference field="0" count="1">
            <x v="183"/>
          </reference>
          <reference field="2" count="1" selected="0">
            <x v="42"/>
          </reference>
        </references>
      </pivotArea>
    </format>
    <format dxfId="33">
      <pivotArea dataOnly="0" labelOnly="1" outline="0" fieldPosition="0">
        <references count="2">
          <reference field="0" count="1">
            <x v="212"/>
          </reference>
          <reference field="2" count="1" selected="0">
            <x v="42"/>
          </reference>
        </references>
      </pivotArea>
    </format>
    <format dxfId="32">
      <pivotArea dataOnly="0" labelOnly="1" outline="0" fieldPosition="0">
        <references count="2">
          <reference field="0" count="1">
            <x v="144"/>
          </reference>
          <reference field="2" count="1" selected="0">
            <x v="42"/>
          </reference>
        </references>
      </pivotArea>
    </format>
    <format dxfId="31">
      <pivotArea dataOnly="0" labelOnly="1" outline="0" fieldPosition="0">
        <references count="2">
          <reference field="0" count="1">
            <x v="213"/>
          </reference>
          <reference field="2" count="1" selected="0">
            <x v="42"/>
          </reference>
        </references>
      </pivotArea>
    </format>
    <format dxfId="30">
      <pivotArea dataOnly="0" labelOnly="1" outline="0" fieldPosition="0">
        <references count="2">
          <reference field="0" count="1">
            <x v="145"/>
          </reference>
          <reference field="2" count="1" selected="0">
            <x v="43"/>
          </reference>
        </references>
      </pivotArea>
    </format>
    <format dxfId="29">
      <pivotArea dataOnly="0" labelOnly="1" outline="0" fieldPosition="0">
        <references count="2">
          <reference field="0" count="1">
            <x v="146"/>
          </reference>
          <reference field="2" count="1" selected="0">
            <x v="43"/>
          </reference>
        </references>
      </pivotArea>
    </format>
    <format dxfId="28">
      <pivotArea dataOnly="0" labelOnly="1" outline="0" fieldPosition="0">
        <references count="2">
          <reference field="0" count="1">
            <x v="147"/>
          </reference>
          <reference field="2" count="1" selected="0">
            <x v="43"/>
          </reference>
        </references>
      </pivotArea>
    </format>
    <format dxfId="27">
      <pivotArea dataOnly="0" labelOnly="1" outline="0" fieldPosition="0">
        <references count="2">
          <reference field="0" count="1">
            <x v="222"/>
          </reference>
          <reference field="2" count="1" selected="0">
            <x v="43"/>
          </reference>
        </references>
      </pivotArea>
    </format>
    <format dxfId="26">
      <pivotArea dataOnly="0" labelOnly="1" outline="0" fieldPosition="0">
        <references count="2">
          <reference field="0" count="1">
            <x v="187"/>
          </reference>
          <reference field="2" count="1" selected="0">
            <x v="43"/>
          </reference>
        </references>
      </pivotArea>
    </format>
    <format dxfId="25">
      <pivotArea dataOnly="0" labelOnly="1" outline="0" fieldPosition="0">
        <references count="2">
          <reference field="0" count="1">
            <x v="150"/>
          </reference>
          <reference field="2" count="1" selected="0">
            <x v="43"/>
          </reference>
        </references>
      </pivotArea>
    </format>
    <format dxfId="24">
      <pivotArea dataOnly="0" labelOnly="1" outline="0" fieldPosition="0">
        <references count="2">
          <reference field="0" count="1">
            <x v="149"/>
          </reference>
          <reference field="2" count="1" selected="0">
            <x v="43"/>
          </reference>
        </references>
      </pivotArea>
    </format>
    <format dxfId="23">
      <pivotArea dataOnly="0" labelOnly="1" outline="0" fieldPosition="0">
        <references count="2">
          <reference field="0" count="1">
            <x v="152"/>
          </reference>
          <reference field="2" count="1" selected="0">
            <x v="43"/>
          </reference>
        </references>
      </pivotArea>
    </format>
    <format dxfId="22">
      <pivotArea dataOnly="0" labelOnly="1" outline="0" fieldPosition="0">
        <references count="2">
          <reference field="0" count="1">
            <x v="215"/>
          </reference>
          <reference field="2" count="1" selected="0">
            <x v="43"/>
          </reference>
        </references>
      </pivotArea>
    </format>
    <format dxfId="21">
      <pivotArea dataOnly="0" labelOnly="1" outline="0" fieldPosition="0">
        <references count="2">
          <reference field="0" count="1">
            <x v="188"/>
          </reference>
          <reference field="2" count="1" selected="0">
            <x v="43"/>
          </reference>
        </references>
      </pivotArea>
    </format>
    <format dxfId="20">
      <pivotArea dataOnly="0" labelOnly="1" outline="0" fieldPosition="0">
        <references count="2">
          <reference field="0" count="1">
            <x v="218"/>
          </reference>
          <reference field="2" count="1" selected="0">
            <x v="43"/>
          </reference>
        </references>
      </pivotArea>
    </format>
    <format dxfId="19">
      <pivotArea dataOnly="0" labelOnly="1" outline="0" fieldPosition="0">
        <references count="2">
          <reference field="0" count="1">
            <x v="164"/>
          </reference>
          <reference field="2" count="1" selected="0">
            <x v="44"/>
          </reference>
        </references>
      </pivotArea>
    </format>
    <format dxfId="18">
      <pivotArea dataOnly="0" labelOnly="1" outline="0" fieldPosition="0">
        <references count="2">
          <reference field="0" count="1">
            <x v="165"/>
          </reference>
          <reference field="2" count="1" selected="0">
            <x v="44"/>
          </reference>
        </references>
      </pivotArea>
    </format>
    <format dxfId="17">
      <pivotArea dataOnly="0" labelOnly="1" outline="0" fieldPosition="0">
        <references count="2">
          <reference field="0" count="1">
            <x v="206"/>
          </reference>
          <reference field="2" count="1" selected="0">
            <x v="44"/>
          </reference>
        </references>
      </pivotArea>
    </format>
    <format dxfId="16">
      <pivotArea dataOnly="0" labelOnly="1" outline="0" fieldPosition="0">
        <references count="2">
          <reference field="0" count="1">
            <x v="168"/>
          </reference>
          <reference field="2" count="1" selected="0">
            <x v="44"/>
          </reference>
        </references>
      </pivotArea>
    </format>
    <format dxfId="15">
      <pivotArea dataOnly="0" labelOnly="1" outline="0" fieldPosition="0">
        <references count="2">
          <reference field="0" count="1">
            <x v="166"/>
          </reference>
          <reference field="2" count="1" selected="0">
            <x v="44"/>
          </reference>
        </references>
      </pivotArea>
    </format>
    <format dxfId="14">
      <pivotArea dataOnly="0" labelOnly="1" outline="0" fieldPosition="0">
        <references count="2">
          <reference field="0" count="1">
            <x v="207"/>
          </reference>
          <reference field="2" count="1" selected="0">
            <x v="44"/>
          </reference>
        </references>
      </pivotArea>
    </format>
    <format dxfId="13">
      <pivotArea dataOnly="0" labelOnly="1" outline="0" fieldPosition="0">
        <references count="2">
          <reference field="0" count="1">
            <x v="169"/>
          </reference>
          <reference field="2" count="1" selected="0">
            <x v="44"/>
          </reference>
        </references>
      </pivotArea>
    </format>
    <format dxfId="12">
      <pivotArea dataOnly="0" labelOnly="1" outline="0" fieldPosition="0">
        <references count="2">
          <reference field="0" count="1">
            <x v="208"/>
          </reference>
          <reference field="2" count="1" selected="0">
            <x v="45"/>
          </reference>
        </references>
      </pivotArea>
    </format>
    <format dxfId="11">
      <pivotArea dataOnly="0" labelOnly="1" outline="0" fieldPosition="0">
        <references count="2">
          <reference field="0" count="1">
            <x v="170"/>
          </reference>
          <reference field="2" count="1" selected="0">
            <x v="45"/>
          </reference>
        </references>
      </pivotArea>
    </format>
    <format dxfId="10">
      <pivotArea dataOnly="0" labelOnly="1" outline="0" fieldPosition="0">
        <references count="2">
          <reference field="0" count="1">
            <x v="172"/>
          </reference>
          <reference field="2" count="1" selected="0">
            <x v="45"/>
          </reference>
        </references>
      </pivotArea>
    </format>
    <format dxfId="9">
      <pivotArea dataOnly="0" labelOnly="1" outline="0" fieldPosition="0">
        <references count="2">
          <reference field="0" count="1">
            <x v="174"/>
          </reference>
          <reference field="2" count="1" selected="0">
            <x v="45"/>
          </reference>
        </references>
      </pivotArea>
    </format>
    <format dxfId="8">
      <pivotArea dataOnly="0" labelOnly="1" outline="0" fieldPosition="0">
        <references count="2">
          <reference field="0" count="1">
            <x v="173"/>
          </reference>
          <reference field="2" count="1" selected="0">
            <x v="45"/>
          </reference>
        </references>
      </pivotArea>
    </format>
    <format dxfId="7">
      <pivotArea dataOnly="0" labelOnly="1" outline="0" fieldPosition="0">
        <references count="2">
          <reference field="0" count="1">
            <x v="171"/>
          </reference>
          <reference field="2" count="1" selected="0">
            <x v="45"/>
          </reference>
        </references>
      </pivotArea>
    </format>
    <format dxfId="6">
      <pivotArea dataOnly="0" labelOnly="1" outline="0" fieldPosition="0">
        <references count="2">
          <reference field="0" count="1">
            <x v="193"/>
          </reference>
          <reference field="2" count="1" selected="0">
            <x v="45"/>
          </reference>
        </references>
      </pivotArea>
    </format>
    <format dxfId="5">
      <pivotArea dataOnly="0" labelOnly="1" outline="0" fieldPosition="0">
        <references count="2">
          <reference field="0" count="1">
            <x v="210"/>
          </reference>
          <reference field="2" count="1" selected="0">
            <x v="45"/>
          </reference>
        </references>
      </pivotArea>
    </format>
    <format dxfId="4">
      <pivotArea dataOnly="0" labelOnly="1" outline="0" fieldPosition="0">
        <references count="2">
          <reference field="0" count="1">
            <x v="175"/>
          </reference>
          <reference field="2" count="1" selected="0">
            <x v="45"/>
          </reference>
        </references>
      </pivotArea>
    </format>
    <format dxfId="3">
      <pivotArea dataOnly="0" labelOnly="1" outline="0" fieldPosition="0">
        <references count="2">
          <reference field="0" count="1">
            <x v="209"/>
          </reference>
          <reference field="2" count="1" selected="0">
            <x v="45"/>
          </reference>
        </references>
      </pivotArea>
    </format>
    <format dxfId="2">
      <pivotArea dataOnly="0" labelOnly="1" outline="0" fieldPosition="0">
        <references count="2">
          <reference field="0" count="1">
            <x v="176"/>
          </reference>
          <reference field="2" count="1" selected="0">
            <x v="45"/>
          </reference>
        </references>
      </pivotArea>
    </format>
    <format dxfId="1">
      <pivotArea dataOnly="0" labelOnly="1" outline="0" fieldPosition="0">
        <references count="2">
          <reference field="0" count="1">
            <x v="194"/>
          </reference>
          <reference field="2" count="1" selected="0">
            <x v="45"/>
          </reference>
        </references>
      </pivotArea>
    </format>
    <format dxfId="0">
      <pivotArea dataOnly="0" labelOnly="1" outline="0" fieldPosition="0">
        <references count="2">
          <reference field="0" count="1">
            <x v="195"/>
          </reference>
          <reference field="2" count="1" selected="0">
            <x v="45"/>
          </reference>
        </references>
      </pivotArea>
    </format>
  </formats>
  <pivotTableStyleInfo name="PivotStyleMedium2 2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 EnabledSubtotalsDefault="0" SubtotalsOnTopDefault="0" InsertBlankRowDefault="1"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5C1121E0-88DE-489F-ADC2-055394E4A8DC}" name="Résultats" displayName="Résultats" ref="A1:G167" totalsRowShown="0" headerRowDxfId="73">
  <autoFilter ref="A1:G167" xr:uid="{EA533E6B-8108-4D4A-B372-3737A21CD3CD}"/>
  <tableColumns count="7">
    <tableColumn id="1" xr3:uid="{D64DC6DF-B369-4F3A-9E66-173557E5CB57}" name="Nom" dataDxfId="72"/>
    <tableColumn id="2" xr3:uid="{2E53B62E-0821-47EA-9522-F6D64846883A}" name="Cross" dataDxfId="71"/>
    <tableColumn id="6" xr3:uid="{BBA8765F-962C-408B-B60E-9D8D750BD173}" name="Catégorie" dataDxfId="70"/>
    <tableColumn id="3" xr3:uid="{88E819B9-A900-4D56-B0A6-F0ACDDAA55BF}" name="Coefficient" dataDxfId="69">
      <calculatedColumnFormula>INDEX(Tableau2[], MATCH(Résultats[[#This Row],[Cross]],Tableau2[Cross],0), 2)</calculatedColumnFormula>
    </tableColumn>
    <tableColumn id="7" xr3:uid="{320DC3C9-3067-42AD-8B9E-509C7E9C2B83}" name="Nombre de participants" dataDxfId="68"/>
    <tableColumn id="4" xr3:uid="{7DC33333-B67A-463D-A9A1-EFBABFE79BB2}" name="Place" dataDxfId="67"/>
    <tableColumn id="5" xr3:uid="{1B1757A0-A1BE-463B-A231-01F16EC149D5}" name="Points" dataDxfId="66">
      <calculatedColumnFormula>IF(Résultats[[#This Row],[Place]]="-", 0, Résultats[[#This Row],[Coefficient]]*Résultats[[#This Row],[Nombre de participants]]/Résultats[[#This Row],[Place]])</calculatedColumnFormula>
    </tableColumn>
  </tableColumns>
  <tableStyleInfo name="TableStyleMedium9" showFirstColumn="0" showLastColumn="0" showRowStripes="0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777763AC-8AC2-45A1-9800-36375AA2151B}" name="Tableau2" displayName="Tableau2" ref="A1:B6" totalsRowShown="0" headerRowDxfId="65">
  <autoFilter ref="A1:B6" xr:uid="{DBB67784-FB16-4E34-877B-90AE7D2EA1DF}"/>
  <tableColumns count="2">
    <tableColumn id="1" xr3:uid="{BA6CA2E5-68EC-4973-9E79-3BD5E2E1FBDB}" name="Cross" dataDxfId="64"/>
    <tableColumn id="2" xr3:uid="{5CAA8A53-AA29-4E95-BEC9-B9699DC5A8EF}" name="Coefficient" dataDxfId="63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E3ED1E-5706-4823-8575-9BEE2C14DD65}">
  <sheetPr codeName="Feuil1">
    <pageSetUpPr fitToPage="1"/>
  </sheetPr>
  <dimension ref="A1:M182"/>
  <sheetViews>
    <sheetView tabSelected="1" zoomScaleNormal="100" workbookViewId="0">
      <pane ySplit="5" topLeftCell="A6" activePane="bottomLeft" state="frozen"/>
      <selection pane="bottomLeft" sqref="A1:G3"/>
    </sheetView>
  </sheetViews>
  <sheetFormatPr baseColWidth="10" defaultColWidth="10.6640625" defaultRowHeight="14.4" x14ac:dyDescent="0.3"/>
  <cols>
    <col min="1" max="1" width="25.77734375" customWidth="1"/>
    <col min="2" max="4" width="9.33203125" style="2" customWidth="1"/>
    <col min="5" max="12" width="9.33203125" customWidth="1"/>
  </cols>
  <sheetData>
    <row r="1" spans="1:13" ht="14.4" customHeight="1" x14ac:dyDescent="0.3">
      <c r="A1" s="13" t="s">
        <v>99</v>
      </c>
      <c r="B1" s="13"/>
      <c r="C1" s="13"/>
      <c r="D1" s="13"/>
      <c r="E1" s="13"/>
      <c r="F1" s="13"/>
      <c r="G1" s="13"/>
      <c r="H1" s="10"/>
      <c r="I1" s="10"/>
      <c r="J1" s="10"/>
      <c r="K1" s="10"/>
      <c r="L1" s="10"/>
    </row>
    <row r="2" spans="1:13" ht="14.4" customHeight="1" x14ac:dyDescent="0.3">
      <c r="A2" s="13"/>
      <c r="B2" s="13"/>
      <c r="C2" s="13"/>
      <c r="D2" s="13"/>
      <c r="E2" s="13"/>
      <c r="F2" s="13"/>
      <c r="G2" s="13"/>
      <c r="H2" s="10"/>
      <c r="I2" s="10"/>
      <c r="J2" s="10"/>
      <c r="K2" s="10"/>
      <c r="L2" s="10"/>
    </row>
    <row r="3" spans="1:13" ht="14.4" customHeight="1" x14ac:dyDescent="0.3">
      <c r="A3" s="13"/>
      <c r="B3" s="13"/>
      <c r="C3" s="13"/>
      <c r="D3" s="13"/>
      <c r="E3" s="13"/>
      <c r="F3" s="13"/>
      <c r="G3" s="13"/>
      <c r="H3" s="10"/>
      <c r="I3" s="10"/>
      <c r="J3" s="10"/>
      <c r="K3" s="10"/>
      <c r="L3" s="10"/>
    </row>
    <row r="4" spans="1:13" x14ac:dyDescent="0.3">
      <c r="A4" s="9" t="s">
        <v>5</v>
      </c>
      <c r="B4"/>
      <c r="C4"/>
      <c r="D4"/>
    </row>
    <row r="5" spans="1:13" s="8" customFormat="1" ht="28.8" x14ac:dyDescent="0.3">
      <c r="A5"/>
      <c r="B5" s="3" t="s">
        <v>0</v>
      </c>
      <c r="C5" s="3" t="s">
        <v>1</v>
      </c>
      <c r="D5" s="3" t="s">
        <v>3</v>
      </c>
      <c r="E5" s="3" t="s">
        <v>13</v>
      </c>
      <c r="F5" s="3" t="s">
        <v>2</v>
      </c>
      <c r="G5" s="3" t="s">
        <v>6</v>
      </c>
      <c r="H5"/>
      <c r="I5"/>
      <c r="J5"/>
      <c r="K5"/>
      <c r="L5"/>
    </row>
    <row r="6" spans="1:13" x14ac:dyDescent="0.3">
      <c r="A6" s="1" t="s">
        <v>14</v>
      </c>
      <c r="B6" s="4"/>
      <c r="C6" s="4"/>
      <c r="D6" s="4"/>
      <c r="E6" s="4"/>
      <c r="F6" s="4"/>
      <c r="G6" s="4"/>
    </row>
    <row r="7" spans="1:13" x14ac:dyDescent="0.3">
      <c r="A7" s="14" t="s">
        <v>100</v>
      </c>
      <c r="B7" s="4">
        <v>5.5</v>
      </c>
      <c r="C7" s="4" t="s">
        <v>67</v>
      </c>
      <c r="D7" s="4">
        <v>3.875</v>
      </c>
      <c r="E7" s="4">
        <v>2.8</v>
      </c>
      <c r="F7" s="4">
        <v>7.3666666666666671</v>
      </c>
      <c r="G7" s="4">
        <v>19.541666666666668</v>
      </c>
      <c r="M7" s="7"/>
    </row>
    <row r="8" spans="1:13" x14ac:dyDescent="0.3">
      <c r="A8" s="14" t="s">
        <v>101</v>
      </c>
      <c r="B8" s="4">
        <v>1.736842105263158</v>
      </c>
      <c r="C8" s="4">
        <v>1.2608695652173914</v>
      </c>
      <c r="D8" s="4">
        <v>3.152173913043478</v>
      </c>
      <c r="E8" s="4">
        <v>1.2727272727272727</v>
      </c>
      <c r="F8" s="4">
        <v>3.1571428571428575</v>
      </c>
      <c r="G8" s="4">
        <v>10.579755713394157</v>
      </c>
    </row>
    <row r="9" spans="1:13" x14ac:dyDescent="0.3">
      <c r="A9" s="14" t="s">
        <v>102</v>
      </c>
      <c r="B9" s="4">
        <v>2.3571428571428572</v>
      </c>
      <c r="C9" s="4">
        <v>1.8125</v>
      </c>
      <c r="D9" s="4" t="s">
        <v>67</v>
      </c>
      <c r="E9" s="4">
        <v>1.4</v>
      </c>
      <c r="F9" s="4">
        <v>2.9466666666666668</v>
      </c>
      <c r="G9" s="4">
        <v>8.5163095238095252</v>
      </c>
    </row>
    <row r="10" spans="1:13" x14ac:dyDescent="0.3">
      <c r="A10" s="12" t="s">
        <v>91</v>
      </c>
      <c r="B10" s="4" t="s">
        <v>67</v>
      </c>
      <c r="C10" s="4" t="s">
        <v>67</v>
      </c>
      <c r="D10" s="4" t="s">
        <v>67</v>
      </c>
      <c r="E10" s="4" t="s">
        <v>67</v>
      </c>
      <c r="F10" s="4">
        <v>4.0181818181818185</v>
      </c>
      <c r="G10" s="4">
        <v>4.0181818181818185</v>
      </c>
    </row>
    <row r="11" spans="1:13" x14ac:dyDescent="0.3">
      <c r="A11" s="12" t="s">
        <v>92</v>
      </c>
      <c r="B11" s="4" t="s">
        <v>67</v>
      </c>
      <c r="C11" s="4" t="s">
        <v>67</v>
      </c>
      <c r="D11" s="4" t="s">
        <v>67</v>
      </c>
      <c r="E11" s="4" t="s">
        <v>67</v>
      </c>
      <c r="F11" s="4">
        <v>2.3263157894736843</v>
      </c>
      <c r="G11" s="4">
        <v>2.3263157894736843</v>
      </c>
    </row>
    <row r="12" spans="1:13" x14ac:dyDescent="0.3">
      <c r="A12" s="12" t="s">
        <v>30</v>
      </c>
      <c r="B12" s="4">
        <v>1.4347826086956521</v>
      </c>
      <c r="C12" s="4" t="s">
        <v>67</v>
      </c>
      <c r="D12" s="4" t="s">
        <v>67</v>
      </c>
      <c r="E12" s="4" t="s">
        <v>67</v>
      </c>
      <c r="F12" s="4" t="s">
        <v>67</v>
      </c>
      <c r="G12" s="4">
        <v>1.4347826086956521</v>
      </c>
    </row>
    <row r="13" spans="1:13" x14ac:dyDescent="0.3">
      <c r="A13" s="12" t="s">
        <v>51</v>
      </c>
      <c r="B13" s="4" t="s">
        <v>67</v>
      </c>
      <c r="C13" s="4">
        <v>1.1599999999999999</v>
      </c>
      <c r="D13" s="4" t="s">
        <v>67</v>
      </c>
      <c r="E13" s="4" t="s">
        <v>67</v>
      </c>
      <c r="F13" s="4" t="s">
        <v>67</v>
      </c>
      <c r="G13" s="4">
        <v>1.1599999999999999</v>
      </c>
    </row>
    <row r="14" spans="1:13" x14ac:dyDescent="0.3">
      <c r="A14" s="12" t="s">
        <v>75</v>
      </c>
      <c r="B14" s="4" t="s">
        <v>67</v>
      </c>
      <c r="C14" s="4" t="s">
        <v>67</v>
      </c>
      <c r="D14" s="4" t="s">
        <v>67</v>
      </c>
      <c r="E14" s="4">
        <v>1.0769230769230769</v>
      </c>
      <c r="F14" s="4" t="s">
        <v>67</v>
      </c>
      <c r="G14" s="4">
        <v>1.0769230769230769</v>
      </c>
    </row>
    <row r="15" spans="1:13" x14ac:dyDescent="0.3">
      <c r="A15" s="1" t="s">
        <v>15</v>
      </c>
      <c r="B15" s="4"/>
      <c r="C15" s="4"/>
      <c r="D15" s="4"/>
      <c r="E15" s="4"/>
      <c r="F15" s="4"/>
      <c r="G15" s="4"/>
    </row>
    <row r="16" spans="1:13" x14ac:dyDescent="0.3">
      <c r="A16" s="14" t="s">
        <v>103</v>
      </c>
      <c r="B16" s="4" t="s">
        <v>67</v>
      </c>
      <c r="C16" s="4">
        <v>18.5</v>
      </c>
      <c r="D16" s="4">
        <v>10.25</v>
      </c>
      <c r="E16" s="4">
        <v>15.5</v>
      </c>
      <c r="F16" s="4">
        <v>17.766666666666669</v>
      </c>
      <c r="G16" s="4">
        <v>62.016666666666666</v>
      </c>
    </row>
    <row r="17" spans="1:7" x14ac:dyDescent="0.3">
      <c r="A17" s="14" t="s">
        <v>104</v>
      </c>
      <c r="B17" s="4">
        <v>23.333333333333332</v>
      </c>
      <c r="C17" s="4">
        <v>7.4</v>
      </c>
      <c r="D17" s="4">
        <v>3.7962962962962963</v>
      </c>
      <c r="E17" s="4">
        <v>3.875</v>
      </c>
      <c r="F17" s="4">
        <v>13.325000000000001</v>
      </c>
      <c r="G17" s="4">
        <v>51.729629629629635</v>
      </c>
    </row>
    <row r="18" spans="1:7" x14ac:dyDescent="0.3">
      <c r="A18" s="14" t="s">
        <v>105</v>
      </c>
      <c r="B18" s="4">
        <v>5</v>
      </c>
      <c r="C18" s="4">
        <v>3.7</v>
      </c>
      <c r="D18" s="4">
        <v>2.6973684210526314</v>
      </c>
      <c r="E18" s="4">
        <v>1.8235294117647058</v>
      </c>
      <c r="F18" s="4">
        <v>3.5533333333333337</v>
      </c>
      <c r="G18" s="4">
        <v>16.77423116615067</v>
      </c>
    </row>
    <row r="19" spans="1:7" x14ac:dyDescent="0.3">
      <c r="A19" s="14" t="s">
        <v>106</v>
      </c>
      <c r="B19" s="4">
        <v>2.6923076923076925</v>
      </c>
      <c r="C19" s="4" t="s">
        <v>67</v>
      </c>
      <c r="D19" s="4" t="s">
        <v>67</v>
      </c>
      <c r="E19" s="4">
        <v>2.5833333333333335</v>
      </c>
      <c r="F19" s="4" t="s">
        <v>67</v>
      </c>
      <c r="G19" s="4">
        <v>5.2756410256410255</v>
      </c>
    </row>
    <row r="20" spans="1:7" x14ac:dyDescent="0.3">
      <c r="A20" s="14" t="s">
        <v>107</v>
      </c>
      <c r="B20" s="4">
        <v>1.4</v>
      </c>
      <c r="C20" s="4" t="s">
        <v>67</v>
      </c>
      <c r="D20" s="4" t="s">
        <v>67</v>
      </c>
      <c r="E20" s="4" t="s">
        <v>67</v>
      </c>
      <c r="F20" s="4">
        <v>2.0500000000000003</v>
      </c>
      <c r="G20" s="4">
        <v>3.45</v>
      </c>
    </row>
    <row r="21" spans="1:7" x14ac:dyDescent="0.3">
      <c r="A21" s="14" t="s">
        <v>108</v>
      </c>
      <c r="B21" s="4">
        <v>1.75</v>
      </c>
      <c r="C21" s="4" t="s">
        <v>67</v>
      </c>
      <c r="D21" s="4" t="s">
        <v>67</v>
      </c>
      <c r="E21" s="4">
        <v>1.3478260869565217</v>
      </c>
      <c r="F21" s="4" t="s">
        <v>67</v>
      </c>
      <c r="G21" s="4">
        <v>3.0978260869565215</v>
      </c>
    </row>
    <row r="22" spans="1:7" x14ac:dyDescent="0.3">
      <c r="A22" s="14" t="s">
        <v>109</v>
      </c>
      <c r="B22" s="4">
        <v>1.7948717948717949</v>
      </c>
      <c r="C22" s="4">
        <v>1.2758620689655173</v>
      </c>
      <c r="D22" s="4" t="s">
        <v>67</v>
      </c>
      <c r="E22" s="4" t="s">
        <v>67</v>
      </c>
      <c r="F22" s="4" t="s">
        <v>67</v>
      </c>
      <c r="G22" s="4">
        <v>3.0707338638373125</v>
      </c>
    </row>
    <row r="23" spans="1:7" x14ac:dyDescent="0.3">
      <c r="A23" s="14" t="s">
        <v>110</v>
      </c>
      <c r="B23" s="4" t="s">
        <v>67</v>
      </c>
      <c r="C23" s="4" t="s">
        <v>67</v>
      </c>
      <c r="D23" s="4" t="s">
        <v>67</v>
      </c>
      <c r="E23" s="4">
        <v>1.0689655172413792</v>
      </c>
      <c r="F23" s="4">
        <v>1.4026315789473685</v>
      </c>
      <c r="G23" s="4">
        <v>2.4715970961887477</v>
      </c>
    </row>
    <row r="24" spans="1:7" x14ac:dyDescent="0.3">
      <c r="A24" s="12" t="s">
        <v>70</v>
      </c>
      <c r="B24" s="4" t="s">
        <v>67</v>
      </c>
      <c r="C24" s="4" t="s">
        <v>67</v>
      </c>
      <c r="D24" s="4">
        <v>1.7083333333333333</v>
      </c>
      <c r="E24" s="4" t="s">
        <v>67</v>
      </c>
      <c r="F24" s="4" t="s">
        <v>67</v>
      </c>
      <c r="G24" s="4">
        <v>1.7083333333333333</v>
      </c>
    </row>
    <row r="25" spans="1:7" x14ac:dyDescent="0.3">
      <c r="A25" s="12" t="s">
        <v>35</v>
      </c>
      <c r="B25" s="4">
        <v>1.4583333333333333</v>
      </c>
      <c r="C25" s="4" t="s">
        <v>67</v>
      </c>
      <c r="D25" s="4" t="s">
        <v>67</v>
      </c>
      <c r="E25" s="4" t="s">
        <v>67</v>
      </c>
      <c r="F25" s="4" t="s">
        <v>67</v>
      </c>
      <c r="G25" s="4">
        <v>1.4583333333333333</v>
      </c>
    </row>
    <row r="26" spans="1:7" x14ac:dyDescent="0.3">
      <c r="A26" s="12" t="s">
        <v>54</v>
      </c>
      <c r="B26" s="4" t="s">
        <v>67</v>
      </c>
      <c r="C26" s="4">
        <v>1.15625</v>
      </c>
      <c r="D26" s="4" t="s">
        <v>67</v>
      </c>
      <c r="E26" s="4" t="s">
        <v>67</v>
      </c>
      <c r="F26" s="4" t="s">
        <v>67</v>
      </c>
      <c r="G26" s="4">
        <v>1.15625</v>
      </c>
    </row>
    <row r="27" spans="1:7" x14ac:dyDescent="0.3">
      <c r="A27" s="1" t="s">
        <v>16</v>
      </c>
      <c r="B27" s="4"/>
      <c r="C27" s="4"/>
      <c r="D27" s="4"/>
      <c r="E27" s="4"/>
      <c r="F27" s="4"/>
      <c r="G27" s="4"/>
    </row>
    <row r="28" spans="1:7" x14ac:dyDescent="0.3">
      <c r="A28" s="14" t="s">
        <v>111</v>
      </c>
      <c r="B28" s="4">
        <v>12.2</v>
      </c>
      <c r="C28" s="4">
        <v>8.1999999999999993</v>
      </c>
      <c r="D28" s="4" t="s">
        <v>67</v>
      </c>
      <c r="E28" s="4">
        <v>6.75</v>
      </c>
      <c r="F28" s="4">
        <v>3.5749999999999997</v>
      </c>
      <c r="G28" s="4">
        <v>30.724999999999998</v>
      </c>
    </row>
    <row r="29" spans="1:7" x14ac:dyDescent="0.3">
      <c r="A29" s="14" t="s">
        <v>112</v>
      </c>
      <c r="B29" s="4">
        <v>3.8125</v>
      </c>
      <c r="C29" s="4">
        <v>3.1538461538461537</v>
      </c>
      <c r="D29" s="4" t="s">
        <v>67</v>
      </c>
      <c r="E29" s="4">
        <v>2.4545454545454546</v>
      </c>
      <c r="F29" s="4">
        <v>3.3</v>
      </c>
      <c r="G29" s="4">
        <v>12.720891608391607</v>
      </c>
    </row>
    <row r="30" spans="1:7" x14ac:dyDescent="0.3">
      <c r="A30" s="14" t="s">
        <v>113</v>
      </c>
      <c r="B30" s="4">
        <v>4.0666666666666664</v>
      </c>
      <c r="C30" s="4" t="s">
        <v>67</v>
      </c>
      <c r="D30" s="4" t="s">
        <v>67</v>
      </c>
      <c r="E30" s="4">
        <v>2.4545454545454546</v>
      </c>
      <c r="F30" s="4">
        <v>2.2578947368421054</v>
      </c>
      <c r="G30" s="4">
        <v>8.7791068580542273</v>
      </c>
    </row>
    <row r="31" spans="1:7" x14ac:dyDescent="0.3">
      <c r="A31" s="14" t="s">
        <v>114</v>
      </c>
      <c r="B31" s="4">
        <v>1.22</v>
      </c>
      <c r="C31" s="4">
        <v>1.0789473684210527</v>
      </c>
      <c r="D31" s="4" t="s">
        <v>67</v>
      </c>
      <c r="E31" s="4" t="s">
        <v>67</v>
      </c>
      <c r="F31" s="4">
        <v>1.532142857142857</v>
      </c>
      <c r="G31" s="4">
        <v>3.8310902255639099</v>
      </c>
    </row>
    <row r="32" spans="1:7" x14ac:dyDescent="0.3">
      <c r="A32" s="14" t="s">
        <v>115</v>
      </c>
      <c r="B32" s="4" t="s">
        <v>67</v>
      </c>
      <c r="C32" s="4" t="s">
        <v>67</v>
      </c>
      <c r="D32" s="4" t="s">
        <v>67</v>
      </c>
      <c r="E32" s="4">
        <v>1</v>
      </c>
      <c r="F32" s="4">
        <v>1.43</v>
      </c>
      <c r="G32" s="4">
        <v>2.4299999999999997</v>
      </c>
    </row>
    <row r="33" spans="1:7" x14ac:dyDescent="0.3">
      <c r="A33" s="12" t="s">
        <v>71</v>
      </c>
      <c r="B33" s="4" t="s">
        <v>67</v>
      </c>
      <c r="C33" s="4" t="s">
        <v>67</v>
      </c>
      <c r="D33" s="4">
        <v>1.3709677419354838</v>
      </c>
      <c r="E33" s="4" t="s">
        <v>67</v>
      </c>
      <c r="F33" s="4" t="s">
        <v>67</v>
      </c>
      <c r="G33" s="4">
        <v>1.3709677419354838</v>
      </c>
    </row>
    <row r="34" spans="1:7" x14ac:dyDescent="0.3">
      <c r="A34" s="12" t="s">
        <v>56</v>
      </c>
      <c r="B34" s="4" t="s">
        <v>67</v>
      </c>
      <c r="C34" s="4">
        <v>1.2424242424242424</v>
      </c>
      <c r="D34" s="4" t="s">
        <v>67</v>
      </c>
      <c r="E34" s="4" t="s">
        <v>67</v>
      </c>
      <c r="F34" s="4" t="s">
        <v>67</v>
      </c>
      <c r="G34" s="4">
        <v>1.2424242424242424</v>
      </c>
    </row>
    <row r="35" spans="1:7" x14ac:dyDescent="0.3">
      <c r="A35" s="12" t="s">
        <v>57</v>
      </c>
      <c r="B35" s="4" t="s">
        <v>67</v>
      </c>
      <c r="C35" s="4">
        <v>1.0249999999999999</v>
      </c>
      <c r="D35" s="4" t="s">
        <v>67</v>
      </c>
      <c r="E35" s="4" t="s">
        <v>67</v>
      </c>
      <c r="F35" s="4" t="s">
        <v>67</v>
      </c>
      <c r="G35" s="4">
        <v>1.0249999999999999</v>
      </c>
    </row>
    <row r="36" spans="1:7" x14ac:dyDescent="0.3">
      <c r="A36" s="12" t="s">
        <v>58</v>
      </c>
      <c r="B36" s="4" t="s">
        <v>67</v>
      </c>
      <c r="C36" s="4">
        <v>1</v>
      </c>
      <c r="D36" s="4" t="s">
        <v>67</v>
      </c>
      <c r="E36" s="4" t="s">
        <v>67</v>
      </c>
      <c r="F36" s="4" t="s">
        <v>67</v>
      </c>
      <c r="G36" s="4">
        <v>1</v>
      </c>
    </row>
    <row r="37" spans="1:7" x14ac:dyDescent="0.3">
      <c r="A37" s="1" t="s">
        <v>17</v>
      </c>
      <c r="B37" s="4"/>
      <c r="C37" s="4"/>
      <c r="D37" s="4"/>
      <c r="E37" s="4"/>
      <c r="F37" s="4"/>
      <c r="G37" s="4"/>
    </row>
    <row r="38" spans="1:7" x14ac:dyDescent="0.3">
      <c r="A38" s="14" t="s">
        <v>116</v>
      </c>
      <c r="B38" s="4">
        <v>27.333333333333332</v>
      </c>
      <c r="C38" s="4" t="s">
        <v>67</v>
      </c>
      <c r="D38" s="4" t="s">
        <v>67</v>
      </c>
      <c r="E38" s="4">
        <v>16.5</v>
      </c>
      <c r="F38" s="4">
        <v>21.233333333333334</v>
      </c>
      <c r="G38" s="4">
        <v>65.066666666666663</v>
      </c>
    </row>
    <row r="39" spans="1:7" x14ac:dyDescent="0.3">
      <c r="A39" s="14" t="s">
        <v>117</v>
      </c>
      <c r="B39" s="4">
        <v>20.5</v>
      </c>
      <c r="C39" s="4">
        <v>11.25</v>
      </c>
      <c r="D39" s="4" t="s">
        <v>67</v>
      </c>
      <c r="E39" s="4">
        <v>11</v>
      </c>
      <c r="F39" s="4" t="s">
        <v>67</v>
      </c>
      <c r="G39" s="4">
        <v>42.75</v>
      </c>
    </row>
    <row r="40" spans="1:7" x14ac:dyDescent="0.3">
      <c r="A40" s="14" t="s">
        <v>118</v>
      </c>
      <c r="B40" s="4">
        <v>16.399999999999999</v>
      </c>
      <c r="C40" s="4">
        <v>5.625</v>
      </c>
      <c r="D40" s="4">
        <v>2.8289473684210527</v>
      </c>
      <c r="E40" s="4">
        <v>4.125</v>
      </c>
      <c r="F40" s="4" t="s">
        <v>67</v>
      </c>
      <c r="G40" s="4">
        <v>28.97894736842105</v>
      </c>
    </row>
    <row r="41" spans="1:7" x14ac:dyDescent="0.3">
      <c r="A41" s="14" t="s">
        <v>119</v>
      </c>
      <c r="B41" s="4">
        <v>13.666666666666666</v>
      </c>
      <c r="C41" s="4" t="s">
        <v>67</v>
      </c>
      <c r="D41" s="4">
        <v>5.3289473684210522</v>
      </c>
      <c r="E41" s="4">
        <v>3.3</v>
      </c>
      <c r="F41" s="4">
        <v>5.3083333333333336</v>
      </c>
      <c r="G41" s="4">
        <v>27.603947368421053</v>
      </c>
    </row>
    <row r="42" spans="1:7" x14ac:dyDescent="0.3">
      <c r="A42" s="14" t="s">
        <v>120</v>
      </c>
      <c r="B42" s="4" t="s">
        <v>67</v>
      </c>
      <c r="C42" s="4">
        <v>4.0909090909090908</v>
      </c>
      <c r="D42" s="4" t="s">
        <v>67</v>
      </c>
      <c r="E42" s="4" t="s">
        <v>67</v>
      </c>
      <c r="F42" s="4">
        <v>6.37</v>
      </c>
      <c r="G42" s="4">
        <v>10.460909090909091</v>
      </c>
    </row>
    <row r="43" spans="1:7" x14ac:dyDescent="0.3">
      <c r="A43" s="14" t="s">
        <v>121</v>
      </c>
      <c r="B43" s="4">
        <v>2.6451612903225805</v>
      </c>
      <c r="C43" s="4">
        <v>2.1428571428571428</v>
      </c>
      <c r="D43" s="4" t="s">
        <v>67</v>
      </c>
      <c r="E43" s="4">
        <v>2.2000000000000002</v>
      </c>
      <c r="F43" s="4">
        <v>2.8954545454545455</v>
      </c>
      <c r="G43" s="4">
        <v>9.8834729786342699</v>
      </c>
    </row>
    <row r="44" spans="1:7" x14ac:dyDescent="0.3">
      <c r="A44" s="14" t="s">
        <v>122</v>
      </c>
      <c r="B44" s="4">
        <v>4.8235294117647056</v>
      </c>
      <c r="C44" s="4">
        <v>1.5517241379310345</v>
      </c>
      <c r="D44" s="4" t="s">
        <v>67</v>
      </c>
      <c r="E44" s="4" t="s">
        <v>67</v>
      </c>
      <c r="F44" s="4">
        <v>2.7695652173913046</v>
      </c>
      <c r="G44" s="4">
        <v>9.1448187670870453</v>
      </c>
    </row>
    <row r="45" spans="1:7" x14ac:dyDescent="0.3">
      <c r="A45" s="14" t="s">
        <v>123</v>
      </c>
      <c r="B45" s="4">
        <v>2.342857142857143</v>
      </c>
      <c r="C45" s="4">
        <v>2.3684210526315788</v>
      </c>
      <c r="D45" s="4" t="s">
        <v>67</v>
      </c>
      <c r="E45" s="4">
        <v>1.2692307692307692</v>
      </c>
      <c r="F45" s="4">
        <v>2.3592592592592592</v>
      </c>
      <c r="G45" s="4">
        <v>8.3397682239787514</v>
      </c>
    </row>
    <row r="46" spans="1:7" x14ac:dyDescent="0.3">
      <c r="A46" s="14" t="s">
        <v>124</v>
      </c>
      <c r="B46" s="4" t="s">
        <v>67</v>
      </c>
      <c r="C46" s="4" t="s">
        <v>67</v>
      </c>
      <c r="D46" s="4" t="s">
        <v>67</v>
      </c>
      <c r="E46" s="4">
        <v>2.75</v>
      </c>
      <c r="F46" s="4">
        <v>4.9000000000000004</v>
      </c>
      <c r="G46" s="4">
        <v>7.65</v>
      </c>
    </row>
    <row r="47" spans="1:7" x14ac:dyDescent="0.3">
      <c r="A47" s="14" t="s">
        <v>125</v>
      </c>
      <c r="B47" s="4" t="s">
        <v>67</v>
      </c>
      <c r="C47" s="4">
        <v>2.6470588235294117</v>
      </c>
      <c r="D47" s="4" t="s">
        <v>67</v>
      </c>
      <c r="E47" s="4">
        <v>2.3571428571428572</v>
      </c>
      <c r="F47" s="4" t="s">
        <v>67</v>
      </c>
      <c r="G47" s="4">
        <v>5.0042016806722689</v>
      </c>
    </row>
    <row r="48" spans="1:7" x14ac:dyDescent="0.3">
      <c r="A48" s="12" t="s">
        <v>73</v>
      </c>
      <c r="B48" s="4" t="s">
        <v>67</v>
      </c>
      <c r="C48" s="4" t="s">
        <v>67</v>
      </c>
      <c r="D48" s="4">
        <v>3.8392857142857144</v>
      </c>
      <c r="E48" s="4" t="s">
        <v>67</v>
      </c>
      <c r="F48" s="4" t="s">
        <v>67</v>
      </c>
      <c r="G48" s="4">
        <v>3.8392857142857144</v>
      </c>
    </row>
    <row r="49" spans="1:7" x14ac:dyDescent="0.3">
      <c r="A49" s="12" t="s">
        <v>85</v>
      </c>
      <c r="B49" s="4" t="s">
        <v>67</v>
      </c>
      <c r="C49" s="4" t="s">
        <v>67</v>
      </c>
      <c r="D49" s="4" t="s">
        <v>67</v>
      </c>
      <c r="E49" s="4">
        <v>3.3</v>
      </c>
      <c r="F49" s="4" t="s">
        <v>67</v>
      </c>
      <c r="G49" s="4">
        <v>3.3</v>
      </c>
    </row>
    <row r="50" spans="1:7" x14ac:dyDescent="0.3">
      <c r="A50" s="12" t="s">
        <v>90</v>
      </c>
      <c r="B50" s="4" t="s">
        <v>67</v>
      </c>
      <c r="C50" s="4" t="s">
        <v>67</v>
      </c>
      <c r="D50" s="4" t="s">
        <v>67</v>
      </c>
      <c r="E50" s="4" t="s">
        <v>67</v>
      </c>
      <c r="F50" s="4">
        <v>3.1850000000000001</v>
      </c>
      <c r="G50" s="4">
        <v>3.1850000000000001</v>
      </c>
    </row>
    <row r="51" spans="1:7" x14ac:dyDescent="0.3">
      <c r="A51" s="14" t="s">
        <v>126</v>
      </c>
      <c r="B51" s="4" t="s">
        <v>67</v>
      </c>
      <c r="C51" s="4" t="s">
        <v>67</v>
      </c>
      <c r="D51" s="4" t="s">
        <v>67</v>
      </c>
      <c r="E51" s="4">
        <v>1.1000000000000001</v>
      </c>
      <c r="F51" s="4">
        <v>1.7694444444444446</v>
      </c>
      <c r="G51" s="4">
        <v>2.8694444444444445</v>
      </c>
    </row>
    <row r="52" spans="1:7" x14ac:dyDescent="0.3">
      <c r="A52" s="12" t="s">
        <v>27</v>
      </c>
      <c r="B52" s="4">
        <v>2.4117647058823528</v>
      </c>
      <c r="C52" s="4" t="s">
        <v>67</v>
      </c>
      <c r="D52" s="4" t="s">
        <v>67</v>
      </c>
      <c r="E52" s="4" t="s">
        <v>67</v>
      </c>
      <c r="F52" s="4" t="s">
        <v>67</v>
      </c>
      <c r="G52" s="4">
        <v>2.4117647058823528</v>
      </c>
    </row>
    <row r="53" spans="1:7" x14ac:dyDescent="0.3">
      <c r="A53" s="12" t="s">
        <v>61</v>
      </c>
      <c r="B53" s="4" t="s">
        <v>67</v>
      </c>
      <c r="C53" s="4">
        <v>2.0454545454545454</v>
      </c>
      <c r="D53" s="4" t="s">
        <v>67</v>
      </c>
      <c r="E53" s="4" t="s">
        <v>67</v>
      </c>
      <c r="F53" s="4" t="s">
        <v>67</v>
      </c>
      <c r="G53" s="4">
        <v>2.0454545454545454</v>
      </c>
    </row>
    <row r="54" spans="1:7" x14ac:dyDescent="0.3">
      <c r="A54" s="12" t="s">
        <v>87</v>
      </c>
      <c r="B54" s="4" t="s">
        <v>67</v>
      </c>
      <c r="C54" s="4" t="s">
        <v>67</v>
      </c>
      <c r="D54" s="4" t="s">
        <v>67</v>
      </c>
      <c r="E54" s="4">
        <v>1.8333333333333333</v>
      </c>
      <c r="F54" s="4" t="s">
        <v>67</v>
      </c>
      <c r="G54" s="4">
        <v>1.8333333333333333</v>
      </c>
    </row>
    <row r="55" spans="1:7" x14ac:dyDescent="0.3">
      <c r="A55" s="12" t="s">
        <v>95</v>
      </c>
      <c r="B55" s="4" t="s">
        <v>67</v>
      </c>
      <c r="C55" s="4" t="s">
        <v>67</v>
      </c>
      <c r="D55" s="4" t="s">
        <v>67</v>
      </c>
      <c r="E55" s="4" t="s">
        <v>67</v>
      </c>
      <c r="F55" s="4">
        <v>1.7216216216216218</v>
      </c>
      <c r="G55" s="4">
        <v>1.7216216216216218</v>
      </c>
    </row>
    <row r="56" spans="1:7" x14ac:dyDescent="0.3">
      <c r="A56" s="12" t="s">
        <v>96</v>
      </c>
      <c r="B56" s="4" t="s">
        <v>67</v>
      </c>
      <c r="C56" s="4" t="s">
        <v>67</v>
      </c>
      <c r="D56" s="4" t="s">
        <v>67</v>
      </c>
      <c r="E56" s="4" t="s">
        <v>67</v>
      </c>
      <c r="F56" s="4">
        <v>1.6763157894736842</v>
      </c>
      <c r="G56" s="4">
        <v>1.6763157894736842</v>
      </c>
    </row>
    <row r="57" spans="1:7" x14ac:dyDescent="0.3">
      <c r="A57" s="12" t="s">
        <v>62</v>
      </c>
      <c r="B57" s="4" t="s">
        <v>67</v>
      </c>
      <c r="C57" s="4">
        <v>1.6071428571428572</v>
      </c>
      <c r="D57" s="4" t="s">
        <v>67</v>
      </c>
      <c r="E57" s="4" t="s">
        <v>67</v>
      </c>
      <c r="F57" s="4" t="s">
        <v>67</v>
      </c>
      <c r="G57" s="4">
        <v>1.6071428571428572</v>
      </c>
    </row>
    <row r="58" spans="1:7" x14ac:dyDescent="0.3">
      <c r="A58" s="12" t="s">
        <v>74</v>
      </c>
      <c r="B58" s="4" t="s">
        <v>67</v>
      </c>
      <c r="C58" s="4" t="s">
        <v>67</v>
      </c>
      <c r="D58" s="4">
        <v>1.5808823529411764</v>
      </c>
      <c r="E58" s="4" t="s">
        <v>67</v>
      </c>
      <c r="F58" s="4" t="s">
        <v>67</v>
      </c>
      <c r="G58" s="4">
        <v>1.5808823529411764</v>
      </c>
    </row>
    <row r="59" spans="1:7" x14ac:dyDescent="0.3">
      <c r="A59" s="12" t="s">
        <v>72</v>
      </c>
      <c r="B59" s="4" t="s">
        <v>67</v>
      </c>
      <c r="C59" s="4" t="s">
        <v>67</v>
      </c>
      <c r="D59" s="4">
        <v>1.40625</v>
      </c>
      <c r="E59" s="4" t="s">
        <v>67</v>
      </c>
      <c r="F59" s="4" t="s">
        <v>67</v>
      </c>
      <c r="G59" s="4">
        <v>1.40625</v>
      </c>
    </row>
    <row r="60" spans="1:7" x14ac:dyDescent="0.3">
      <c r="A60" s="12" t="s">
        <v>88</v>
      </c>
      <c r="B60" s="4" t="s">
        <v>67</v>
      </c>
      <c r="C60" s="4" t="s">
        <v>67</v>
      </c>
      <c r="D60" s="4" t="s">
        <v>67</v>
      </c>
      <c r="E60" s="4">
        <v>1.375</v>
      </c>
      <c r="F60" s="4" t="s">
        <v>67</v>
      </c>
      <c r="G60" s="4">
        <v>1.375</v>
      </c>
    </row>
    <row r="61" spans="1:7" x14ac:dyDescent="0.3">
      <c r="A61" s="12" t="s">
        <v>97</v>
      </c>
      <c r="B61" s="4" t="s">
        <v>67</v>
      </c>
      <c r="C61" s="4" t="s">
        <v>67</v>
      </c>
      <c r="D61" s="4" t="s">
        <v>67</v>
      </c>
      <c r="E61" s="4" t="s">
        <v>67</v>
      </c>
      <c r="F61" s="4">
        <v>1.3</v>
      </c>
      <c r="G61" s="4">
        <v>1.3</v>
      </c>
    </row>
    <row r="62" spans="1:7" x14ac:dyDescent="0.3">
      <c r="A62" s="12" t="s">
        <v>63</v>
      </c>
      <c r="B62" s="4" t="s">
        <v>67</v>
      </c>
      <c r="C62" s="4">
        <v>1.1842105263157894</v>
      </c>
      <c r="D62" s="4" t="s">
        <v>67</v>
      </c>
      <c r="E62" s="4" t="s">
        <v>67</v>
      </c>
      <c r="F62" s="4" t="s">
        <v>67</v>
      </c>
      <c r="G62" s="4">
        <v>1.1842105263157894</v>
      </c>
    </row>
    <row r="63" spans="1:7" x14ac:dyDescent="0.3">
      <c r="A63" s="1" t="s">
        <v>18</v>
      </c>
      <c r="B63" s="4"/>
      <c r="C63" s="4"/>
      <c r="D63" s="4"/>
      <c r="E63" s="4"/>
      <c r="F63" s="4"/>
      <c r="G63" s="4"/>
    </row>
    <row r="64" spans="1:7" x14ac:dyDescent="0.3">
      <c r="A64" s="14" t="s">
        <v>127</v>
      </c>
      <c r="B64" s="4">
        <v>7.2</v>
      </c>
      <c r="C64" s="4">
        <v>15</v>
      </c>
      <c r="D64" s="4" t="s">
        <v>67</v>
      </c>
      <c r="E64" s="4">
        <v>6</v>
      </c>
      <c r="F64" s="4">
        <v>20.150000000000002</v>
      </c>
      <c r="G64" s="4">
        <v>48.35</v>
      </c>
    </row>
    <row r="65" spans="1:7" x14ac:dyDescent="0.3">
      <c r="A65" s="14" t="s">
        <v>128</v>
      </c>
      <c r="B65" s="4">
        <v>6</v>
      </c>
      <c r="C65" s="4">
        <v>6</v>
      </c>
      <c r="D65" s="4" t="s">
        <v>67</v>
      </c>
      <c r="E65" s="4">
        <v>1.8461538461538463</v>
      </c>
      <c r="F65" s="4">
        <v>4.4777777777777779</v>
      </c>
      <c r="G65" s="4">
        <v>18.323931623931625</v>
      </c>
    </row>
    <row r="66" spans="1:7" x14ac:dyDescent="0.3">
      <c r="A66" s="14" t="s">
        <v>129</v>
      </c>
      <c r="B66" s="4" t="s">
        <v>67</v>
      </c>
      <c r="C66" s="4" t="s">
        <v>67</v>
      </c>
      <c r="D66" s="4" t="s">
        <v>67</v>
      </c>
      <c r="E66" s="4">
        <v>3.4285714285714284</v>
      </c>
      <c r="F66" s="4">
        <v>8.06</v>
      </c>
      <c r="G66" s="4">
        <v>11.488571428571429</v>
      </c>
    </row>
    <row r="67" spans="1:7" x14ac:dyDescent="0.3">
      <c r="A67" s="14" t="s">
        <v>130</v>
      </c>
      <c r="B67" s="4">
        <v>1.44</v>
      </c>
      <c r="C67" s="4">
        <v>1.2</v>
      </c>
      <c r="D67" s="4" t="s">
        <v>67</v>
      </c>
      <c r="E67" s="4">
        <v>1.263157894736842</v>
      </c>
      <c r="F67" s="4">
        <v>1.4925925925925927</v>
      </c>
      <c r="G67" s="4">
        <v>5.3957504873294342</v>
      </c>
    </row>
    <row r="68" spans="1:7" x14ac:dyDescent="0.3">
      <c r="A68" s="14" t="s">
        <v>131</v>
      </c>
      <c r="B68" s="4">
        <v>3</v>
      </c>
      <c r="C68" s="4">
        <v>1.25</v>
      </c>
      <c r="D68" s="4" t="s">
        <v>67</v>
      </c>
      <c r="E68" s="4" t="s">
        <v>67</v>
      </c>
      <c r="F68" s="4" t="s">
        <v>67</v>
      </c>
      <c r="G68" s="4">
        <v>4.25</v>
      </c>
    </row>
    <row r="69" spans="1:7" x14ac:dyDescent="0.3">
      <c r="A69" s="14" t="s">
        <v>132</v>
      </c>
      <c r="B69" s="4" t="s">
        <v>67</v>
      </c>
      <c r="C69" s="4" t="s">
        <v>67</v>
      </c>
      <c r="D69" s="4" t="s">
        <v>67</v>
      </c>
      <c r="E69" s="4">
        <v>1.2</v>
      </c>
      <c r="F69" s="4">
        <v>1.7521739130434784</v>
      </c>
      <c r="G69" s="4">
        <v>2.9521739130434783</v>
      </c>
    </row>
    <row r="70" spans="1:7" x14ac:dyDescent="0.3">
      <c r="A70" s="14" t="s">
        <v>133</v>
      </c>
      <c r="B70" s="4">
        <v>1.1612903225806452</v>
      </c>
      <c r="C70" s="4" t="s">
        <v>67</v>
      </c>
      <c r="D70" s="4" t="s">
        <v>67</v>
      </c>
      <c r="E70" s="4" t="s">
        <v>67</v>
      </c>
      <c r="F70" s="4">
        <v>1.4392857142857145</v>
      </c>
      <c r="G70" s="4">
        <v>2.60057603686636</v>
      </c>
    </row>
    <row r="71" spans="1:7" x14ac:dyDescent="0.3">
      <c r="A71" s="12" t="s">
        <v>40</v>
      </c>
      <c r="B71" s="4">
        <v>1.8</v>
      </c>
      <c r="C71" s="4" t="s">
        <v>67</v>
      </c>
      <c r="D71" s="4" t="s">
        <v>67</v>
      </c>
      <c r="E71" s="4" t="s">
        <v>67</v>
      </c>
      <c r="F71" s="4" t="s">
        <v>67</v>
      </c>
      <c r="G71" s="4">
        <v>1.8</v>
      </c>
    </row>
    <row r="72" spans="1:7" x14ac:dyDescent="0.3">
      <c r="A72" s="12" t="s">
        <v>98</v>
      </c>
      <c r="B72" s="4" t="s">
        <v>67</v>
      </c>
      <c r="C72" s="4" t="s">
        <v>67</v>
      </c>
      <c r="D72" s="4" t="s">
        <v>67</v>
      </c>
      <c r="E72" s="4" t="s">
        <v>67</v>
      </c>
      <c r="F72" s="4">
        <v>1.3433333333333335</v>
      </c>
      <c r="G72" s="4">
        <v>1.3433333333333335</v>
      </c>
    </row>
    <row r="73" spans="1:7" x14ac:dyDescent="0.3">
      <c r="A73" s="1" t="s">
        <v>19</v>
      </c>
      <c r="B73" s="4"/>
      <c r="C73" s="4"/>
      <c r="D73" s="4"/>
      <c r="E73" s="4"/>
      <c r="F73" s="4"/>
      <c r="G73" s="4"/>
    </row>
    <row r="74" spans="1:7" x14ac:dyDescent="0.3">
      <c r="A74" s="14" t="s">
        <v>134</v>
      </c>
      <c r="B74" s="4" t="s">
        <v>67</v>
      </c>
      <c r="C74" s="4" t="s">
        <v>67</v>
      </c>
      <c r="D74" s="4" t="s">
        <v>67</v>
      </c>
      <c r="E74" s="4">
        <v>6.6</v>
      </c>
      <c r="F74" s="4">
        <v>15.600000000000001</v>
      </c>
      <c r="G74" s="4">
        <v>22.200000000000003</v>
      </c>
    </row>
    <row r="75" spans="1:7" x14ac:dyDescent="0.3">
      <c r="A75" s="14" t="s">
        <v>135</v>
      </c>
      <c r="B75" s="4">
        <v>5</v>
      </c>
      <c r="C75" s="4">
        <v>4.416666666666667</v>
      </c>
      <c r="D75" s="4">
        <v>2.2135416666666665</v>
      </c>
      <c r="E75" s="4" t="s">
        <v>67</v>
      </c>
      <c r="F75" s="4">
        <v>5.6727272727272728</v>
      </c>
      <c r="G75" s="4">
        <v>17.302935606060608</v>
      </c>
    </row>
    <row r="76" spans="1:7" x14ac:dyDescent="0.3">
      <c r="A76" s="14" t="s">
        <v>136</v>
      </c>
      <c r="B76" s="4">
        <v>2.75</v>
      </c>
      <c r="C76" s="4" t="s">
        <v>67</v>
      </c>
      <c r="D76" s="4" t="s">
        <v>67</v>
      </c>
      <c r="E76" s="4">
        <v>3</v>
      </c>
      <c r="F76" s="4">
        <v>2.4960000000000004</v>
      </c>
      <c r="G76" s="4">
        <v>8.2460000000000004</v>
      </c>
    </row>
    <row r="77" spans="1:7" x14ac:dyDescent="0.3">
      <c r="A77" s="14" t="s">
        <v>137</v>
      </c>
      <c r="B77" s="4">
        <v>1.6666666666666667</v>
      </c>
      <c r="C77" s="4">
        <v>1.5588235294117647</v>
      </c>
      <c r="D77" s="4" t="s">
        <v>67</v>
      </c>
      <c r="E77" s="4" t="s">
        <v>67</v>
      </c>
      <c r="F77" s="4">
        <v>3.12</v>
      </c>
      <c r="G77" s="4">
        <v>6.3454901960784316</v>
      </c>
    </row>
    <row r="78" spans="1:7" x14ac:dyDescent="0.3">
      <c r="A78" s="14" t="s">
        <v>138</v>
      </c>
      <c r="B78" s="4">
        <v>2.2000000000000002</v>
      </c>
      <c r="C78" s="4" t="s">
        <v>67</v>
      </c>
      <c r="D78" s="4" t="s">
        <v>67</v>
      </c>
      <c r="E78" s="4" t="s">
        <v>67</v>
      </c>
      <c r="F78" s="4">
        <v>3.4666666666666668</v>
      </c>
      <c r="G78" s="4">
        <v>5.666666666666667</v>
      </c>
    </row>
    <row r="79" spans="1:7" x14ac:dyDescent="0.3">
      <c r="A79" s="14" t="s">
        <v>139</v>
      </c>
      <c r="B79" s="4">
        <v>3.6666666666666665</v>
      </c>
      <c r="C79" s="4">
        <v>1.8928571428571428</v>
      </c>
      <c r="D79" s="4" t="s">
        <v>67</v>
      </c>
      <c r="E79" s="4" t="s">
        <v>67</v>
      </c>
      <c r="F79" s="4" t="s">
        <v>67</v>
      </c>
      <c r="G79" s="4">
        <v>5.5595238095238093</v>
      </c>
    </row>
    <row r="80" spans="1:7" ht="13.95" customHeight="1" x14ac:dyDescent="0.3">
      <c r="A80" s="14" t="s">
        <v>140</v>
      </c>
      <c r="B80" s="4" t="s">
        <v>67</v>
      </c>
      <c r="C80" s="4">
        <v>2.2083333333333335</v>
      </c>
      <c r="D80" s="4" t="s">
        <v>67</v>
      </c>
      <c r="E80" s="4" t="s">
        <v>67</v>
      </c>
      <c r="F80" s="4">
        <v>1.5219512195121954</v>
      </c>
      <c r="G80" s="4">
        <v>3.7302845528455286</v>
      </c>
    </row>
    <row r="81" spans="1:7" x14ac:dyDescent="0.3">
      <c r="A81" s="14" t="s">
        <v>141</v>
      </c>
      <c r="B81" s="4" t="s">
        <v>67</v>
      </c>
      <c r="C81" s="4" t="s">
        <v>67</v>
      </c>
      <c r="D81" s="4" t="s">
        <v>67</v>
      </c>
      <c r="E81" s="4">
        <v>1.375</v>
      </c>
      <c r="F81" s="4">
        <v>2.1517241379310348</v>
      </c>
      <c r="G81" s="4">
        <v>3.5267241379310348</v>
      </c>
    </row>
    <row r="82" spans="1:7" x14ac:dyDescent="0.3">
      <c r="A82" s="14" t="s">
        <v>142</v>
      </c>
      <c r="B82" s="4">
        <v>1.6176470588235294</v>
      </c>
      <c r="C82" s="4" t="s">
        <v>67</v>
      </c>
      <c r="D82" s="4" t="s">
        <v>67</v>
      </c>
      <c r="E82" s="4" t="s">
        <v>67</v>
      </c>
      <c r="F82" s="4">
        <v>1.642105263157895</v>
      </c>
      <c r="G82" s="4">
        <v>3.2597523219814244</v>
      </c>
    </row>
    <row r="83" spans="1:7" x14ac:dyDescent="0.3">
      <c r="A83" s="14" t="s">
        <v>143</v>
      </c>
      <c r="B83" s="4" t="s">
        <v>67</v>
      </c>
      <c r="C83" s="4" t="s">
        <v>67</v>
      </c>
      <c r="D83" s="4" t="s">
        <v>67</v>
      </c>
      <c r="E83" s="4">
        <v>1.65</v>
      </c>
      <c r="F83" s="4">
        <v>1.56</v>
      </c>
      <c r="G83" s="4">
        <v>3.21</v>
      </c>
    </row>
    <row r="84" spans="1:7" x14ac:dyDescent="0.3">
      <c r="A84" s="14" t="s">
        <v>144</v>
      </c>
      <c r="B84" s="4">
        <v>1.2790697674418605</v>
      </c>
      <c r="C84" s="4">
        <v>1.2325581395348837</v>
      </c>
      <c r="D84" s="4" t="s">
        <v>67</v>
      </c>
      <c r="E84" s="4" t="s">
        <v>67</v>
      </c>
      <c r="F84" s="4" t="s">
        <v>67</v>
      </c>
      <c r="G84" s="4">
        <v>2.5116279069767442</v>
      </c>
    </row>
    <row r="85" spans="1:7" x14ac:dyDescent="0.3">
      <c r="A85" s="14" t="s">
        <v>145</v>
      </c>
      <c r="B85" s="4" t="s">
        <v>67</v>
      </c>
      <c r="C85" s="4">
        <v>1.1521739130434783</v>
      </c>
      <c r="D85" s="4" t="s">
        <v>67</v>
      </c>
      <c r="E85" s="4" t="s">
        <v>67</v>
      </c>
      <c r="F85" s="4">
        <v>1.3276595744680852</v>
      </c>
      <c r="G85" s="4">
        <v>2.4798334875115637</v>
      </c>
    </row>
    <row r="86" spans="1:7" ht="13.95" customHeight="1" x14ac:dyDescent="0.3">
      <c r="A86" s="14" t="s">
        <v>146</v>
      </c>
      <c r="B86" s="4" t="s">
        <v>67</v>
      </c>
      <c r="C86" s="4">
        <v>1.0816326530612246</v>
      </c>
      <c r="D86" s="4" t="s">
        <v>67</v>
      </c>
      <c r="E86" s="4">
        <v>1.1379310344827587</v>
      </c>
      <c r="F86" s="4" t="s">
        <v>67</v>
      </c>
      <c r="G86" s="4">
        <v>2.2195636875439835</v>
      </c>
    </row>
    <row r="87" spans="1:7" x14ac:dyDescent="0.3">
      <c r="A87" s="12" t="s">
        <v>82</v>
      </c>
      <c r="B87" s="4" t="s">
        <v>67</v>
      </c>
      <c r="C87" s="4" t="s">
        <v>67</v>
      </c>
      <c r="D87" s="4" t="s">
        <v>67</v>
      </c>
      <c r="E87" s="4">
        <v>1.1379310344827587</v>
      </c>
      <c r="F87" s="4" t="s">
        <v>67</v>
      </c>
      <c r="G87" s="4">
        <v>1.1379310344827587</v>
      </c>
    </row>
    <row r="88" spans="1:7" x14ac:dyDescent="0.3">
      <c r="A88" s="12" t="s">
        <v>50</v>
      </c>
      <c r="B88" s="4">
        <v>1</v>
      </c>
      <c r="C88" s="4" t="s">
        <v>67</v>
      </c>
      <c r="D88" s="4" t="s">
        <v>67</v>
      </c>
      <c r="E88" s="4" t="s">
        <v>67</v>
      </c>
      <c r="F88" s="4" t="s">
        <v>67</v>
      </c>
      <c r="G88" s="4">
        <v>1</v>
      </c>
    </row>
    <row r="89" spans="1:7" x14ac:dyDescent="0.3">
      <c r="B89"/>
      <c r="C89"/>
      <c r="D89"/>
    </row>
    <row r="90" spans="1:7" x14ac:dyDescent="0.3">
      <c r="B90"/>
      <c r="C90"/>
      <c r="D90"/>
    </row>
    <row r="91" spans="1:7" x14ac:dyDescent="0.3">
      <c r="B91"/>
      <c r="C91"/>
      <c r="D91"/>
    </row>
    <row r="92" spans="1:7" x14ac:dyDescent="0.3">
      <c r="B92"/>
      <c r="C92"/>
      <c r="D92"/>
    </row>
    <row r="93" spans="1:7" x14ac:dyDescent="0.3">
      <c r="B93"/>
      <c r="C93"/>
      <c r="D93"/>
    </row>
    <row r="94" spans="1:7" x14ac:dyDescent="0.3">
      <c r="B94"/>
      <c r="C94"/>
      <c r="D94"/>
    </row>
    <row r="95" spans="1:7" x14ac:dyDescent="0.3">
      <c r="B95"/>
      <c r="C95"/>
      <c r="D95"/>
    </row>
    <row r="96" spans="1:7" x14ac:dyDescent="0.3">
      <c r="B96"/>
      <c r="C96"/>
      <c r="D96"/>
    </row>
    <row r="97" customFormat="1" x14ac:dyDescent="0.3"/>
    <row r="98" customFormat="1" x14ac:dyDescent="0.3"/>
    <row r="99" customFormat="1" x14ac:dyDescent="0.3"/>
    <row r="100" customFormat="1" x14ac:dyDescent="0.3"/>
    <row r="101" customFormat="1" x14ac:dyDescent="0.3"/>
    <row r="102" customFormat="1" x14ac:dyDescent="0.3"/>
    <row r="103" customFormat="1" x14ac:dyDescent="0.3"/>
    <row r="104" customFormat="1" x14ac:dyDescent="0.3"/>
    <row r="105" customFormat="1" x14ac:dyDescent="0.3"/>
    <row r="106" customFormat="1" x14ac:dyDescent="0.3"/>
    <row r="107" customFormat="1" x14ac:dyDescent="0.3"/>
    <row r="108" customFormat="1" x14ac:dyDescent="0.3"/>
    <row r="109" customFormat="1" x14ac:dyDescent="0.3"/>
    <row r="110" customFormat="1" x14ac:dyDescent="0.3"/>
    <row r="111" customFormat="1" x14ac:dyDescent="0.3"/>
    <row r="112" customFormat="1" x14ac:dyDescent="0.3"/>
    <row r="113" customFormat="1" x14ac:dyDescent="0.3"/>
    <row r="114" customFormat="1" x14ac:dyDescent="0.3"/>
    <row r="115" customFormat="1" x14ac:dyDescent="0.3"/>
    <row r="116" customFormat="1" x14ac:dyDescent="0.3"/>
    <row r="117" customFormat="1" x14ac:dyDescent="0.3"/>
    <row r="118" customFormat="1" x14ac:dyDescent="0.3"/>
    <row r="119" customFormat="1" x14ac:dyDescent="0.3"/>
    <row r="120" customFormat="1" x14ac:dyDescent="0.3"/>
    <row r="121" customFormat="1" x14ac:dyDescent="0.3"/>
    <row r="122" customFormat="1" x14ac:dyDescent="0.3"/>
    <row r="123" customFormat="1" x14ac:dyDescent="0.3"/>
    <row r="124" customFormat="1" x14ac:dyDescent="0.3"/>
    <row r="125" customFormat="1" x14ac:dyDescent="0.3"/>
    <row r="126" customFormat="1" x14ac:dyDescent="0.3"/>
    <row r="127" customFormat="1" x14ac:dyDescent="0.3"/>
    <row r="128" customFormat="1" x14ac:dyDescent="0.3"/>
    <row r="129" customFormat="1" x14ac:dyDescent="0.3"/>
    <row r="130" customFormat="1" x14ac:dyDescent="0.3"/>
    <row r="131" customFormat="1" x14ac:dyDescent="0.3"/>
    <row r="132" customFormat="1" x14ac:dyDescent="0.3"/>
    <row r="133" customFormat="1" x14ac:dyDescent="0.3"/>
    <row r="134" customFormat="1" x14ac:dyDescent="0.3"/>
    <row r="135" customFormat="1" x14ac:dyDescent="0.3"/>
    <row r="136" customFormat="1" x14ac:dyDescent="0.3"/>
    <row r="137" customFormat="1" x14ac:dyDescent="0.3"/>
    <row r="138" customFormat="1" x14ac:dyDescent="0.3"/>
    <row r="139" customFormat="1" x14ac:dyDescent="0.3"/>
    <row r="140" customFormat="1" x14ac:dyDescent="0.3"/>
    <row r="141" customFormat="1" x14ac:dyDescent="0.3"/>
    <row r="142" customFormat="1" x14ac:dyDescent="0.3"/>
    <row r="143" customFormat="1" x14ac:dyDescent="0.3"/>
    <row r="144" customFormat="1" x14ac:dyDescent="0.3"/>
    <row r="145" customFormat="1" x14ac:dyDescent="0.3"/>
    <row r="146" customFormat="1" x14ac:dyDescent="0.3"/>
    <row r="147" customFormat="1" x14ac:dyDescent="0.3"/>
    <row r="148" customFormat="1" x14ac:dyDescent="0.3"/>
    <row r="149" customFormat="1" x14ac:dyDescent="0.3"/>
    <row r="150" customFormat="1" x14ac:dyDescent="0.3"/>
    <row r="151" customFormat="1" x14ac:dyDescent="0.3"/>
    <row r="152" customFormat="1" x14ac:dyDescent="0.3"/>
    <row r="153" customFormat="1" x14ac:dyDescent="0.3"/>
    <row r="154" customFormat="1" x14ac:dyDescent="0.3"/>
    <row r="155" customFormat="1" x14ac:dyDescent="0.3"/>
    <row r="156" customFormat="1" x14ac:dyDescent="0.3"/>
    <row r="157" customFormat="1" x14ac:dyDescent="0.3"/>
    <row r="158" customFormat="1" x14ac:dyDescent="0.3"/>
    <row r="159" customFormat="1" x14ac:dyDescent="0.3"/>
    <row r="160" customFormat="1" x14ac:dyDescent="0.3"/>
    <row r="161" customFormat="1" x14ac:dyDescent="0.3"/>
    <row r="162" customFormat="1" x14ac:dyDescent="0.3"/>
    <row r="163" customFormat="1" x14ac:dyDescent="0.3"/>
    <row r="164" customFormat="1" x14ac:dyDescent="0.3"/>
    <row r="165" customFormat="1" x14ac:dyDescent="0.3"/>
    <row r="166" customFormat="1" x14ac:dyDescent="0.3"/>
    <row r="167" customFormat="1" x14ac:dyDescent="0.3"/>
    <row r="168" customFormat="1" x14ac:dyDescent="0.3"/>
    <row r="169" customFormat="1" x14ac:dyDescent="0.3"/>
    <row r="170" customFormat="1" x14ac:dyDescent="0.3"/>
    <row r="171" customFormat="1" x14ac:dyDescent="0.3"/>
    <row r="172" customFormat="1" x14ac:dyDescent="0.3"/>
    <row r="173" customFormat="1" x14ac:dyDescent="0.3"/>
    <row r="174" customFormat="1" x14ac:dyDescent="0.3"/>
    <row r="175" customFormat="1" x14ac:dyDescent="0.3"/>
    <row r="176" customFormat="1" x14ac:dyDescent="0.3"/>
    <row r="177" customFormat="1" x14ac:dyDescent="0.3"/>
    <row r="178" customFormat="1" x14ac:dyDescent="0.3"/>
    <row r="179" customFormat="1" x14ac:dyDescent="0.3"/>
    <row r="180" customFormat="1" x14ac:dyDescent="0.3"/>
    <row r="181" customFormat="1" x14ac:dyDescent="0.3"/>
    <row r="182" customFormat="1" x14ac:dyDescent="0.3"/>
  </sheetData>
  <sheetProtection algorithmName="SHA-512" hashValue="x5Ya9OE0BIXJZukbzRTSh6aHFdyqFpDmbcLbTPFy6GikzyhDlf5vGG9t88moa+uo8F7TRoGC95aS/JhgHrQS/w==" saltValue="gKgtTCatfgWfVahAqIRgMQ==" spinCount="100000" sheet="1" pivotTables="0"/>
  <mergeCells count="1">
    <mergeCell ref="A1:G3"/>
  </mergeCells>
  <conditionalFormatting sqref="A1 A4:A1048576">
    <cfRule type="expression" dxfId="74" priority="1">
      <formula>SUM(IF(1:1="X",0,IF(ISNUMBER(1:1),1,0)))&gt;2</formula>
    </cfRule>
  </conditionalFormatting>
  <printOptions horizontalCentered="1"/>
  <pageMargins left="0.70866141732283472" right="0.70866141732283472" top="0.74803149606299213" bottom="0.74803149606299213" header="0.31496062992125984" footer="0.31496062992125984"/>
  <pageSetup paperSize="9" fitToHeight="0" orientation="landscape" r:id="rId2"/>
  <headerFooter>
    <oddHeader>&amp;L&amp;G&amp;R&amp;D</oddHeader>
    <oddFooter>&amp;L&amp;"-,Italique"En italique, les athlètes classés&amp;RPage &amp;P de &amp;N</oddFooter>
  </headerFooter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60BA03-8263-4E7A-ABCC-44E2DE7CDC09}">
  <sheetPr codeName="Feuil2"/>
  <dimension ref="A1:G167"/>
  <sheetViews>
    <sheetView workbookViewId="0">
      <pane ySplit="1" topLeftCell="A2" activePane="bottomLeft" state="frozen"/>
      <selection pane="bottomLeft"/>
    </sheetView>
  </sheetViews>
  <sheetFormatPr baseColWidth="10" defaultColWidth="20.6640625" defaultRowHeight="14.4" x14ac:dyDescent="0.3"/>
  <cols>
    <col min="1" max="1" width="30.6640625" style="2" customWidth="1"/>
    <col min="2" max="3" width="20.6640625" style="2"/>
    <col min="4" max="4" width="20.6640625" style="4"/>
    <col min="5" max="7" width="20.6640625" style="2"/>
  </cols>
  <sheetData>
    <row r="1" spans="1:7" s="11" customFormat="1" ht="14.4" customHeight="1" x14ac:dyDescent="0.3">
      <c r="A1" s="2" t="s">
        <v>7</v>
      </c>
      <c r="B1" s="2" t="s">
        <v>8</v>
      </c>
      <c r="C1" s="2" t="s">
        <v>9</v>
      </c>
      <c r="D1" s="4" t="s">
        <v>10</v>
      </c>
      <c r="E1" s="2" t="s">
        <v>11</v>
      </c>
      <c r="F1" s="2" t="s">
        <v>12</v>
      </c>
      <c r="G1" s="2" t="s">
        <v>4</v>
      </c>
    </row>
    <row r="2" spans="1:7" ht="14.4" customHeight="1" x14ac:dyDescent="0.3">
      <c r="A2" s="2" t="s">
        <v>20</v>
      </c>
      <c r="B2" s="2" t="s">
        <v>0</v>
      </c>
      <c r="C2" s="2" t="s">
        <v>16</v>
      </c>
      <c r="D2" s="4">
        <f>INDEX(Tableau2[], MATCH(Résultats[[#This Row],[Cross]],Tableau2[Cross],0), 2)</f>
        <v>1</v>
      </c>
      <c r="E2" s="2">
        <v>61</v>
      </c>
      <c r="F2" s="2">
        <v>5</v>
      </c>
      <c r="G2" s="4">
        <f>IF(Résultats[[#This Row],[Place]]="-", 0, Résultats[[#This Row],[Coefficient]]*Résultats[[#This Row],[Nombre de participants]]/Résultats[[#This Row],[Place]])</f>
        <v>12.2</v>
      </c>
    </row>
    <row r="3" spans="1:7" x14ac:dyDescent="0.3">
      <c r="A3" s="2" t="s">
        <v>83</v>
      </c>
      <c r="B3" s="2" t="s">
        <v>0</v>
      </c>
      <c r="C3" s="2" t="s">
        <v>16</v>
      </c>
      <c r="D3" s="4">
        <f>INDEX(Tableau2[], MATCH(Résultats[[#This Row],[Cross]],Tableau2[Cross],0), 2)</f>
        <v>1</v>
      </c>
      <c r="E3" s="2">
        <v>61</v>
      </c>
      <c r="F3" s="2">
        <v>15</v>
      </c>
      <c r="G3" s="4">
        <f>IF(Résultats[[#This Row],[Place]]="-", 0, Résultats[[#This Row],[Coefficient]]*Résultats[[#This Row],[Nombre de participants]]/Résultats[[#This Row],[Place]])</f>
        <v>4.0666666666666664</v>
      </c>
    </row>
    <row r="4" spans="1:7" x14ac:dyDescent="0.3">
      <c r="A4" s="2" t="s">
        <v>55</v>
      </c>
      <c r="B4" s="2" t="s">
        <v>0</v>
      </c>
      <c r="C4" s="2" t="s">
        <v>16</v>
      </c>
      <c r="D4" s="4">
        <f>INDEX(Tableau2[], MATCH(Résultats[[#This Row],[Cross]],Tableau2[Cross],0), 2)</f>
        <v>1</v>
      </c>
      <c r="E4" s="2">
        <v>61</v>
      </c>
      <c r="F4" s="2">
        <v>16</v>
      </c>
      <c r="G4" s="4">
        <f>IF(Résultats[[#This Row],[Place]]="-", 0, Résultats[[#This Row],[Coefficient]]*Résultats[[#This Row],[Nombre de participants]]/Résultats[[#This Row],[Place]])</f>
        <v>3.8125</v>
      </c>
    </row>
    <row r="5" spans="1:7" x14ac:dyDescent="0.3">
      <c r="A5" s="2" t="s">
        <v>21</v>
      </c>
      <c r="B5" s="2" t="s">
        <v>0</v>
      </c>
      <c r="C5" s="2" t="s">
        <v>16</v>
      </c>
      <c r="D5" s="4">
        <f>INDEX(Tableau2[], MATCH(Résultats[[#This Row],[Cross]],Tableau2[Cross],0), 2)</f>
        <v>1</v>
      </c>
      <c r="E5" s="2">
        <v>61</v>
      </c>
      <c r="F5" s="2">
        <v>50</v>
      </c>
      <c r="G5" s="4">
        <f>IF(Résultats[[#This Row],[Place]]="-", 0, Résultats[[#This Row],[Coefficient]]*Résultats[[#This Row],[Nombre de participants]]/Résultats[[#This Row],[Place]])</f>
        <v>1.22</v>
      </c>
    </row>
    <row r="6" spans="1:7" x14ac:dyDescent="0.3">
      <c r="A6" s="2" t="s">
        <v>22</v>
      </c>
      <c r="B6" s="2" t="s">
        <v>0</v>
      </c>
      <c r="C6" s="2" t="s">
        <v>17</v>
      </c>
      <c r="D6" s="4">
        <f>INDEX(Tableau2[], MATCH(Résultats[[#This Row],[Cross]],Tableau2[Cross],0), 2)</f>
        <v>1</v>
      </c>
      <c r="E6" s="2">
        <v>82</v>
      </c>
      <c r="F6" s="2">
        <v>3</v>
      </c>
      <c r="G6" s="4">
        <f>IF(Résultats[[#This Row],[Place]]="-", 0, Résultats[[#This Row],[Coefficient]]*Résultats[[#This Row],[Nombre de participants]]/Résultats[[#This Row],[Place]])</f>
        <v>27.333333333333332</v>
      </c>
    </row>
    <row r="7" spans="1:7" x14ac:dyDescent="0.3">
      <c r="A7" s="2" t="s">
        <v>23</v>
      </c>
      <c r="B7" s="2" t="s">
        <v>0</v>
      </c>
      <c r="C7" s="2" t="s">
        <v>17</v>
      </c>
      <c r="D7" s="4">
        <f>INDEX(Tableau2[], MATCH(Résultats[[#This Row],[Cross]],Tableau2[Cross],0), 2)</f>
        <v>1</v>
      </c>
      <c r="E7" s="2">
        <v>82</v>
      </c>
      <c r="F7" s="2">
        <v>4</v>
      </c>
      <c r="G7" s="4">
        <f>IF(Résultats[[#This Row],[Place]]="-", 0, Résultats[[#This Row],[Coefficient]]*Résultats[[#This Row],[Nombre de participants]]/Résultats[[#This Row],[Place]])</f>
        <v>20.5</v>
      </c>
    </row>
    <row r="8" spans="1:7" x14ac:dyDescent="0.3">
      <c r="A8" s="2" t="s">
        <v>24</v>
      </c>
      <c r="B8" s="2" t="s">
        <v>0</v>
      </c>
      <c r="C8" s="2" t="s">
        <v>17</v>
      </c>
      <c r="D8" s="4">
        <f>INDEX(Tableau2[], MATCH(Résultats[[#This Row],[Cross]],Tableau2[Cross],0), 2)</f>
        <v>1</v>
      </c>
      <c r="E8" s="2">
        <v>82</v>
      </c>
      <c r="F8" s="2">
        <v>5</v>
      </c>
      <c r="G8" s="4">
        <f>IF(Résultats[[#This Row],[Place]]="-", 0, Résultats[[#This Row],[Coefficient]]*Résultats[[#This Row],[Nombre de participants]]/Résultats[[#This Row],[Place]])</f>
        <v>16.399999999999999</v>
      </c>
    </row>
    <row r="9" spans="1:7" x14ac:dyDescent="0.3">
      <c r="A9" s="2" t="s">
        <v>94</v>
      </c>
      <c r="B9" s="2" t="s">
        <v>0</v>
      </c>
      <c r="C9" s="2" t="s">
        <v>17</v>
      </c>
      <c r="D9" s="4">
        <f>INDEX(Tableau2[], MATCH(Résultats[[#This Row],[Cross]],Tableau2[Cross],0), 2)</f>
        <v>1</v>
      </c>
      <c r="E9" s="2">
        <v>82</v>
      </c>
      <c r="F9" s="2">
        <v>6</v>
      </c>
      <c r="G9" s="4">
        <f>IF(Résultats[[#This Row],[Place]]="-", 0, Résultats[[#This Row],[Coefficient]]*Résultats[[#This Row],[Nombre de participants]]/Résultats[[#This Row],[Place]])</f>
        <v>13.666666666666666</v>
      </c>
    </row>
    <row r="10" spans="1:7" x14ac:dyDescent="0.3">
      <c r="A10" s="2" t="s">
        <v>25</v>
      </c>
      <c r="B10" s="2" t="s">
        <v>0</v>
      </c>
      <c r="C10" s="2" t="s">
        <v>17</v>
      </c>
      <c r="D10" s="4">
        <f>INDEX(Tableau2[], MATCH(Résultats[[#This Row],[Cross]],Tableau2[Cross],0), 2)</f>
        <v>1</v>
      </c>
      <c r="E10" s="2">
        <v>82</v>
      </c>
      <c r="F10" s="2">
        <v>17</v>
      </c>
      <c r="G10" s="4">
        <f>IF(Résultats[[#This Row],[Place]]="-", 0, Résultats[[#This Row],[Coefficient]]*Résultats[[#This Row],[Nombre de participants]]/Résultats[[#This Row],[Place]])</f>
        <v>4.8235294117647056</v>
      </c>
    </row>
    <row r="11" spans="1:7" x14ac:dyDescent="0.3">
      <c r="A11" s="2" t="s">
        <v>26</v>
      </c>
      <c r="B11" s="2" t="s">
        <v>0</v>
      </c>
      <c r="C11" s="2" t="s">
        <v>17</v>
      </c>
      <c r="D11" s="4">
        <f>INDEX(Tableau2[], MATCH(Résultats[[#This Row],[Cross]],Tableau2[Cross],0), 2)</f>
        <v>1</v>
      </c>
      <c r="E11" s="2">
        <v>82</v>
      </c>
      <c r="F11" s="2">
        <v>31</v>
      </c>
      <c r="G11" s="4">
        <f>IF(Résultats[[#This Row],[Place]]="-", 0, Résultats[[#This Row],[Coefficient]]*Résultats[[#This Row],[Nombre de participants]]/Résultats[[#This Row],[Place]])</f>
        <v>2.6451612903225805</v>
      </c>
    </row>
    <row r="12" spans="1:7" x14ac:dyDescent="0.3">
      <c r="A12" s="2" t="s">
        <v>27</v>
      </c>
      <c r="B12" s="2" t="s">
        <v>0</v>
      </c>
      <c r="C12" s="2" t="s">
        <v>17</v>
      </c>
      <c r="D12" s="4">
        <f>INDEX(Tableau2[], MATCH(Résultats[[#This Row],[Cross]],Tableau2[Cross],0), 2)</f>
        <v>1</v>
      </c>
      <c r="E12" s="2">
        <v>82</v>
      </c>
      <c r="F12" s="2">
        <v>34</v>
      </c>
      <c r="G12" s="4">
        <f>IF(Résultats[[#This Row],[Place]]="-", 0, Résultats[[#This Row],[Coefficient]]*Résultats[[#This Row],[Nombre de participants]]/Résultats[[#This Row],[Place]])</f>
        <v>2.4117647058823528</v>
      </c>
    </row>
    <row r="13" spans="1:7" x14ac:dyDescent="0.3">
      <c r="A13" s="2" t="s">
        <v>28</v>
      </c>
      <c r="B13" s="2" t="s">
        <v>0</v>
      </c>
      <c r="C13" s="2" t="s">
        <v>17</v>
      </c>
      <c r="D13" s="4">
        <f>INDEX(Tableau2[], MATCH(Résultats[[#This Row],[Cross]],Tableau2[Cross],0), 2)</f>
        <v>1</v>
      </c>
      <c r="E13" s="2">
        <v>82</v>
      </c>
      <c r="F13" s="2">
        <v>35</v>
      </c>
      <c r="G13" s="4">
        <f>IF(Résultats[[#This Row],[Place]]="-", 0, Résultats[[#This Row],[Coefficient]]*Résultats[[#This Row],[Nombre de participants]]/Résultats[[#This Row],[Place]])</f>
        <v>2.342857142857143</v>
      </c>
    </row>
    <row r="14" spans="1:7" x14ac:dyDescent="0.3">
      <c r="A14" s="2" t="s">
        <v>69</v>
      </c>
      <c r="B14" s="2" t="s">
        <v>0</v>
      </c>
      <c r="C14" s="2" t="s">
        <v>14</v>
      </c>
      <c r="D14" s="4">
        <f>INDEX(Tableau2[], MATCH(Résultats[[#This Row],[Cross]],Tableau2[Cross],0), 2)</f>
        <v>1</v>
      </c>
      <c r="E14" s="2">
        <v>33</v>
      </c>
      <c r="F14" s="2">
        <v>6</v>
      </c>
      <c r="G14" s="4">
        <f>IF(Résultats[[#This Row],[Place]]="-", 0, Résultats[[#This Row],[Coefficient]]*Résultats[[#This Row],[Nombre de participants]]/Résultats[[#This Row],[Place]])</f>
        <v>5.5</v>
      </c>
    </row>
    <row r="15" spans="1:7" x14ac:dyDescent="0.3">
      <c r="A15" s="2" t="s">
        <v>29</v>
      </c>
      <c r="B15" s="2" t="s">
        <v>0</v>
      </c>
      <c r="C15" s="2" t="s">
        <v>14</v>
      </c>
      <c r="D15" s="4">
        <f>INDEX(Tableau2[], MATCH(Résultats[[#This Row],[Cross]],Tableau2[Cross],0), 2)</f>
        <v>1</v>
      </c>
      <c r="E15" s="2">
        <v>33</v>
      </c>
      <c r="F15" s="2">
        <v>14</v>
      </c>
      <c r="G15" s="4">
        <f>IF(Résultats[[#This Row],[Place]]="-", 0, Résultats[[#This Row],[Coefficient]]*Résultats[[#This Row],[Nombre de participants]]/Résultats[[#This Row],[Place]])</f>
        <v>2.3571428571428572</v>
      </c>
    </row>
    <row r="16" spans="1:7" x14ac:dyDescent="0.3">
      <c r="A16" s="2" t="s">
        <v>68</v>
      </c>
      <c r="B16" s="2" t="s">
        <v>0</v>
      </c>
      <c r="C16" s="2" t="s">
        <v>14</v>
      </c>
      <c r="D16" s="4">
        <f>INDEX(Tableau2[], MATCH(Résultats[[#This Row],[Cross]],Tableau2[Cross],0), 2)</f>
        <v>1</v>
      </c>
      <c r="E16" s="2">
        <v>33</v>
      </c>
      <c r="F16" s="2">
        <v>19</v>
      </c>
      <c r="G16" s="4">
        <f>IF(Résultats[[#This Row],[Place]]="-", 0, Résultats[[#This Row],[Coefficient]]*Résultats[[#This Row],[Nombre de participants]]/Résultats[[#This Row],[Place]])</f>
        <v>1.736842105263158</v>
      </c>
    </row>
    <row r="17" spans="1:7" x14ac:dyDescent="0.3">
      <c r="A17" s="2" t="s">
        <v>30</v>
      </c>
      <c r="B17" s="2" t="s">
        <v>0</v>
      </c>
      <c r="C17" s="2" t="s">
        <v>14</v>
      </c>
      <c r="D17" s="4">
        <f>INDEX(Tableau2[], MATCH(Résultats[[#This Row],[Cross]],Tableau2[Cross],0), 2)</f>
        <v>1</v>
      </c>
      <c r="E17" s="2">
        <v>33</v>
      </c>
      <c r="F17" s="2">
        <v>23</v>
      </c>
      <c r="G17" s="4">
        <f>IF(Résultats[[#This Row],[Place]]="-", 0, Résultats[[#This Row],[Coefficient]]*Résultats[[#This Row],[Nombre de participants]]/Résultats[[#This Row],[Place]])</f>
        <v>1.4347826086956521</v>
      </c>
    </row>
    <row r="18" spans="1:7" x14ac:dyDescent="0.3">
      <c r="A18" s="2" t="s">
        <v>31</v>
      </c>
      <c r="B18" s="2" t="s">
        <v>0</v>
      </c>
      <c r="C18" s="2" t="s">
        <v>15</v>
      </c>
      <c r="D18" s="4">
        <f>INDEX(Tableau2[], MATCH(Résultats[[#This Row],[Cross]],Tableau2[Cross],0), 2)</f>
        <v>1</v>
      </c>
      <c r="E18" s="2">
        <v>70</v>
      </c>
      <c r="F18" s="2">
        <v>3</v>
      </c>
      <c r="G18" s="4">
        <f>IF(Résultats[[#This Row],[Place]]="-", 0, Résultats[[#This Row],[Coefficient]]*Résultats[[#This Row],[Nombre de participants]]/Résultats[[#This Row],[Place]])</f>
        <v>23.333333333333332</v>
      </c>
    </row>
    <row r="19" spans="1:7" x14ac:dyDescent="0.3">
      <c r="A19" s="2" t="s">
        <v>53</v>
      </c>
      <c r="B19" s="2" t="s">
        <v>0</v>
      </c>
      <c r="C19" s="2" t="s">
        <v>15</v>
      </c>
      <c r="D19" s="4">
        <f>INDEX(Tableau2[], MATCH(Résultats[[#This Row],[Cross]],Tableau2[Cross],0), 2)</f>
        <v>1</v>
      </c>
      <c r="E19" s="2">
        <v>70</v>
      </c>
      <c r="F19" s="2">
        <v>14</v>
      </c>
      <c r="G19" s="4">
        <f>IF(Résultats[[#This Row],[Place]]="-", 0, Résultats[[#This Row],[Coefficient]]*Résultats[[#This Row],[Nombre de participants]]/Résultats[[#This Row],[Place]])</f>
        <v>5</v>
      </c>
    </row>
    <row r="20" spans="1:7" x14ac:dyDescent="0.3">
      <c r="A20" s="2" t="s">
        <v>32</v>
      </c>
      <c r="B20" s="2" t="s">
        <v>0</v>
      </c>
      <c r="C20" s="2" t="s">
        <v>15</v>
      </c>
      <c r="D20" s="4">
        <f>INDEX(Tableau2[], MATCH(Résultats[[#This Row],[Cross]],Tableau2[Cross],0), 2)</f>
        <v>1</v>
      </c>
      <c r="E20" s="2">
        <v>70</v>
      </c>
      <c r="F20" s="2">
        <v>26</v>
      </c>
      <c r="G20" s="4">
        <f>IF(Résultats[[#This Row],[Place]]="-", 0, Résultats[[#This Row],[Coefficient]]*Résultats[[#This Row],[Nombre de participants]]/Résultats[[#This Row],[Place]])</f>
        <v>2.6923076923076925</v>
      </c>
    </row>
    <row r="21" spans="1:7" x14ac:dyDescent="0.3">
      <c r="A21" s="2" t="s">
        <v>33</v>
      </c>
      <c r="B21" s="2" t="s">
        <v>0</v>
      </c>
      <c r="C21" s="2" t="s">
        <v>15</v>
      </c>
      <c r="D21" s="4">
        <f>INDEX(Tableau2[], MATCH(Résultats[[#This Row],[Cross]],Tableau2[Cross],0), 2)</f>
        <v>1</v>
      </c>
      <c r="E21" s="2">
        <v>70</v>
      </c>
      <c r="F21" s="2">
        <v>39</v>
      </c>
      <c r="G21" s="4">
        <f>IF(Résultats[[#This Row],[Place]]="-", 0, Résultats[[#This Row],[Coefficient]]*Résultats[[#This Row],[Nombre de participants]]/Résultats[[#This Row],[Place]])</f>
        <v>1.7948717948717949</v>
      </c>
    </row>
    <row r="22" spans="1:7" x14ac:dyDescent="0.3">
      <c r="A22" s="2" t="s">
        <v>34</v>
      </c>
      <c r="B22" s="2" t="s">
        <v>0</v>
      </c>
      <c r="C22" s="2" t="s">
        <v>15</v>
      </c>
      <c r="D22" s="4">
        <f>INDEX(Tableau2[], MATCH(Résultats[[#This Row],[Cross]],Tableau2[Cross],0), 2)</f>
        <v>1</v>
      </c>
      <c r="E22" s="2">
        <v>70</v>
      </c>
      <c r="F22" s="2">
        <v>40</v>
      </c>
      <c r="G22" s="4">
        <f>IF(Résultats[[#This Row],[Place]]="-", 0, Résultats[[#This Row],[Coefficient]]*Résultats[[#This Row],[Nombre de participants]]/Résultats[[#This Row],[Place]])</f>
        <v>1.75</v>
      </c>
    </row>
    <row r="23" spans="1:7" x14ac:dyDescent="0.3">
      <c r="A23" s="2" t="s">
        <v>35</v>
      </c>
      <c r="B23" s="2" t="s">
        <v>0</v>
      </c>
      <c r="C23" s="2" t="s">
        <v>15</v>
      </c>
      <c r="D23" s="4">
        <f>INDEX(Tableau2[], MATCH(Résultats[[#This Row],[Cross]],Tableau2[Cross],0), 2)</f>
        <v>1</v>
      </c>
      <c r="E23" s="2">
        <v>70</v>
      </c>
      <c r="F23" s="2">
        <v>48</v>
      </c>
      <c r="G23" s="4">
        <f>IF(Résultats[[#This Row],[Place]]="-", 0, Résultats[[#This Row],[Coefficient]]*Résultats[[#This Row],[Nombre de participants]]/Résultats[[#This Row],[Place]])</f>
        <v>1.4583333333333333</v>
      </c>
    </row>
    <row r="24" spans="1:7" x14ac:dyDescent="0.3">
      <c r="A24" s="2" t="s">
        <v>36</v>
      </c>
      <c r="B24" s="2" t="s">
        <v>0</v>
      </c>
      <c r="C24" s="2" t="s">
        <v>15</v>
      </c>
      <c r="D24" s="4">
        <f>INDEX(Tableau2[], MATCH(Résultats[[#This Row],[Cross]],Tableau2[Cross],0), 2)</f>
        <v>1</v>
      </c>
      <c r="E24" s="2">
        <v>70</v>
      </c>
      <c r="F24" s="2">
        <v>50</v>
      </c>
      <c r="G24" s="4">
        <f>IF(Résultats[[#This Row],[Place]]="-", 0, Résultats[[#This Row],[Coefficient]]*Résultats[[#This Row],[Nombre de participants]]/Résultats[[#This Row],[Place]])</f>
        <v>1.4</v>
      </c>
    </row>
    <row r="25" spans="1:7" x14ac:dyDescent="0.3">
      <c r="A25" s="2" t="s">
        <v>37</v>
      </c>
      <c r="B25" s="2" t="s">
        <v>0</v>
      </c>
      <c r="C25" s="2" t="s">
        <v>18</v>
      </c>
      <c r="D25" s="4">
        <f>INDEX(Tableau2[], MATCH(Résultats[[#This Row],[Cross]],Tableau2[Cross],0), 2)</f>
        <v>1</v>
      </c>
      <c r="E25" s="2">
        <v>36</v>
      </c>
      <c r="F25" s="2">
        <v>5</v>
      </c>
      <c r="G25" s="4">
        <f>IF(Résultats[[#This Row],[Place]]="-", 0, Résultats[[#This Row],[Coefficient]]*Résultats[[#This Row],[Nombre de participants]]/Résultats[[#This Row],[Place]])</f>
        <v>7.2</v>
      </c>
    </row>
    <row r="26" spans="1:7" x14ac:dyDescent="0.3">
      <c r="A26" s="2" t="s">
        <v>38</v>
      </c>
      <c r="B26" s="2" t="s">
        <v>0</v>
      </c>
      <c r="C26" s="2" t="s">
        <v>18</v>
      </c>
      <c r="D26" s="4">
        <f>INDEX(Tableau2[], MATCH(Résultats[[#This Row],[Cross]],Tableau2[Cross],0), 2)</f>
        <v>1</v>
      </c>
      <c r="E26" s="2">
        <v>36</v>
      </c>
      <c r="F26" s="2">
        <v>6</v>
      </c>
      <c r="G26" s="4">
        <f>IF(Résultats[[#This Row],[Place]]="-", 0, Résultats[[#This Row],[Coefficient]]*Résultats[[#This Row],[Nombre de participants]]/Résultats[[#This Row],[Place]])</f>
        <v>6</v>
      </c>
    </row>
    <row r="27" spans="1:7" x14ac:dyDescent="0.3">
      <c r="A27" s="2" t="s">
        <v>39</v>
      </c>
      <c r="B27" s="2" t="s">
        <v>0</v>
      </c>
      <c r="C27" s="2" t="s">
        <v>18</v>
      </c>
      <c r="D27" s="4">
        <f>INDEX(Tableau2[], MATCH(Résultats[[#This Row],[Cross]],Tableau2[Cross],0), 2)</f>
        <v>1</v>
      </c>
      <c r="E27" s="2">
        <v>36</v>
      </c>
      <c r="F27" s="2">
        <v>12</v>
      </c>
      <c r="G27" s="4">
        <f>IF(Résultats[[#This Row],[Place]]="-", 0, Résultats[[#This Row],[Coefficient]]*Résultats[[#This Row],[Nombre de participants]]/Résultats[[#This Row],[Place]])</f>
        <v>3</v>
      </c>
    </row>
    <row r="28" spans="1:7" x14ac:dyDescent="0.3">
      <c r="A28" s="2" t="s">
        <v>40</v>
      </c>
      <c r="B28" s="2" t="s">
        <v>0</v>
      </c>
      <c r="C28" s="2" t="s">
        <v>18</v>
      </c>
      <c r="D28" s="4">
        <f>INDEX(Tableau2[], MATCH(Résultats[[#This Row],[Cross]],Tableau2[Cross],0), 2)</f>
        <v>1</v>
      </c>
      <c r="E28" s="2">
        <v>36</v>
      </c>
      <c r="F28" s="2">
        <v>20</v>
      </c>
      <c r="G28" s="4">
        <f>IF(Résultats[[#This Row],[Place]]="-", 0, Résultats[[#This Row],[Coefficient]]*Résultats[[#This Row],[Nombre de participants]]/Résultats[[#This Row],[Place]])</f>
        <v>1.8</v>
      </c>
    </row>
    <row r="29" spans="1:7" x14ac:dyDescent="0.3">
      <c r="A29" s="2" t="s">
        <v>41</v>
      </c>
      <c r="B29" s="2" t="s">
        <v>0</v>
      </c>
      <c r="C29" s="2" t="s">
        <v>18</v>
      </c>
      <c r="D29" s="4">
        <f>INDEX(Tableau2[], MATCH(Résultats[[#This Row],[Cross]],Tableau2[Cross],0), 2)</f>
        <v>1</v>
      </c>
      <c r="E29" s="2">
        <v>36</v>
      </c>
      <c r="F29" s="2">
        <v>25</v>
      </c>
      <c r="G29" s="4">
        <f>IF(Résultats[[#This Row],[Place]]="-", 0, Résultats[[#This Row],[Coefficient]]*Résultats[[#This Row],[Nombre de participants]]/Résultats[[#This Row],[Place]])</f>
        <v>1.44</v>
      </c>
    </row>
    <row r="30" spans="1:7" x14ac:dyDescent="0.3">
      <c r="A30" s="2" t="s">
        <v>42</v>
      </c>
      <c r="B30" s="2" t="s">
        <v>0</v>
      </c>
      <c r="C30" s="2" t="s">
        <v>18</v>
      </c>
      <c r="D30" s="4">
        <f>INDEX(Tableau2[], MATCH(Résultats[[#This Row],[Cross]],Tableau2[Cross],0), 2)</f>
        <v>1</v>
      </c>
      <c r="E30" s="2">
        <v>36</v>
      </c>
      <c r="F30" s="2">
        <v>31</v>
      </c>
      <c r="G30" s="4">
        <f>IF(Résultats[[#This Row],[Place]]="-", 0, Résultats[[#This Row],[Coefficient]]*Résultats[[#This Row],[Nombre de participants]]/Résultats[[#This Row],[Place]])</f>
        <v>1.1612903225806452</v>
      </c>
    </row>
    <row r="31" spans="1:7" x14ac:dyDescent="0.3">
      <c r="A31" s="2" t="s">
        <v>43</v>
      </c>
      <c r="B31" s="2" t="s">
        <v>0</v>
      </c>
      <c r="C31" s="2" t="s">
        <v>19</v>
      </c>
      <c r="D31" s="4">
        <f>INDEX(Tableau2[], MATCH(Résultats[[#This Row],[Cross]],Tableau2[Cross],0), 2)</f>
        <v>1</v>
      </c>
      <c r="E31" s="2">
        <v>55</v>
      </c>
      <c r="F31" s="2">
        <v>11</v>
      </c>
      <c r="G31" s="4">
        <f>IF(Résultats[[#This Row],[Place]]="-", 0, Résultats[[#This Row],[Coefficient]]*Résultats[[#This Row],[Nombre de participants]]/Résultats[[#This Row],[Place]])</f>
        <v>5</v>
      </c>
    </row>
    <row r="32" spans="1:7" x14ac:dyDescent="0.3">
      <c r="A32" s="2" t="s">
        <v>44</v>
      </c>
      <c r="B32" s="2" t="s">
        <v>0</v>
      </c>
      <c r="C32" s="2" t="s">
        <v>19</v>
      </c>
      <c r="D32" s="4">
        <f>INDEX(Tableau2[], MATCH(Résultats[[#This Row],[Cross]],Tableau2[Cross],0), 2)</f>
        <v>1</v>
      </c>
      <c r="E32" s="2">
        <v>55</v>
      </c>
      <c r="F32" s="2">
        <v>15</v>
      </c>
      <c r="G32" s="4">
        <f>IF(Résultats[[#This Row],[Place]]="-", 0, Résultats[[#This Row],[Coefficient]]*Résultats[[#This Row],[Nombre de participants]]/Résultats[[#This Row],[Place]])</f>
        <v>3.6666666666666665</v>
      </c>
    </row>
    <row r="33" spans="1:7" x14ac:dyDescent="0.3">
      <c r="A33" s="2" t="s">
        <v>45</v>
      </c>
      <c r="B33" s="2" t="s">
        <v>0</v>
      </c>
      <c r="C33" s="2" t="s">
        <v>19</v>
      </c>
      <c r="D33" s="4">
        <f>INDEX(Tableau2[], MATCH(Résultats[[#This Row],[Cross]],Tableau2[Cross],0), 2)</f>
        <v>1</v>
      </c>
      <c r="E33" s="2">
        <v>55</v>
      </c>
      <c r="F33" s="2">
        <v>20</v>
      </c>
      <c r="G33" s="4">
        <f>IF(Résultats[[#This Row],[Place]]="-", 0, Résultats[[#This Row],[Coefficient]]*Résultats[[#This Row],[Nombre de participants]]/Résultats[[#This Row],[Place]])</f>
        <v>2.75</v>
      </c>
    </row>
    <row r="34" spans="1:7" x14ac:dyDescent="0.3">
      <c r="A34" s="2" t="s">
        <v>46</v>
      </c>
      <c r="B34" s="2" t="s">
        <v>0</v>
      </c>
      <c r="C34" s="2" t="s">
        <v>19</v>
      </c>
      <c r="D34" s="4">
        <f>INDEX(Tableau2[], MATCH(Résultats[[#This Row],[Cross]],Tableau2[Cross],0), 2)</f>
        <v>1</v>
      </c>
      <c r="E34" s="2">
        <v>55</v>
      </c>
      <c r="F34" s="2">
        <v>25</v>
      </c>
      <c r="G34" s="4">
        <f>IF(Résultats[[#This Row],[Place]]="-", 0, Résultats[[#This Row],[Coefficient]]*Résultats[[#This Row],[Nombre de participants]]/Résultats[[#This Row],[Place]])</f>
        <v>2.2000000000000002</v>
      </c>
    </row>
    <row r="35" spans="1:7" x14ac:dyDescent="0.3">
      <c r="A35" s="2" t="s">
        <v>47</v>
      </c>
      <c r="B35" s="2" t="s">
        <v>0</v>
      </c>
      <c r="C35" s="2" t="s">
        <v>19</v>
      </c>
      <c r="D35" s="4">
        <f>INDEX(Tableau2[], MATCH(Résultats[[#This Row],[Cross]],Tableau2[Cross],0), 2)</f>
        <v>1</v>
      </c>
      <c r="E35" s="2">
        <v>55</v>
      </c>
      <c r="F35" s="2">
        <v>33</v>
      </c>
      <c r="G35" s="4">
        <f>IF(Résultats[[#This Row],[Place]]="-", 0, Résultats[[#This Row],[Coefficient]]*Résultats[[#This Row],[Nombre de participants]]/Résultats[[#This Row],[Place]])</f>
        <v>1.6666666666666667</v>
      </c>
    </row>
    <row r="36" spans="1:7" x14ac:dyDescent="0.3">
      <c r="A36" s="2" t="s">
        <v>48</v>
      </c>
      <c r="B36" s="2" t="s">
        <v>0</v>
      </c>
      <c r="C36" s="2" t="s">
        <v>19</v>
      </c>
      <c r="D36" s="4">
        <f>INDEX(Tableau2[], MATCH(Résultats[[#This Row],[Cross]],Tableau2[Cross],0), 2)</f>
        <v>1</v>
      </c>
      <c r="E36" s="2">
        <v>55</v>
      </c>
      <c r="F36" s="2">
        <v>34</v>
      </c>
      <c r="G36" s="4">
        <f>IF(Résultats[[#This Row],[Place]]="-", 0, Résultats[[#This Row],[Coefficient]]*Résultats[[#This Row],[Nombre de participants]]/Résultats[[#This Row],[Place]])</f>
        <v>1.6176470588235294</v>
      </c>
    </row>
    <row r="37" spans="1:7" x14ac:dyDescent="0.3">
      <c r="A37" s="2" t="s">
        <v>49</v>
      </c>
      <c r="B37" s="2" t="s">
        <v>0</v>
      </c>
      <c r="C37" s="2" t="s">
        <v>19</v>
      </c>
      <c r="D37" s="4">
        <f>INDEX(Tableau2[], MATCH(Résultats[[#This Row],[Cross]],Tableau2[Cross],0), 2)</f>
        <v>1</v>
      </c>
      <c r="E37" s="2">
        <v>55</v>
      </c>
      <c r="F37" s="2">
        <v>43</v>
      </c>
      <c r="G37" s="4">
        <f>IF(Résultats[[#This Row],[Place]]="-", 0, Résultats[[#This Row],[Coefficient]]*Résultats[[#This Row],[Nombre de participants]]/Résultats[[#This Row],[Place]])</f>
        <v>1.2790697674418605</v>
      </c>
    </row>
    <row r="38" spans="1:7" x14ac:dyDescent="0.3">
      <c r="A38" s="2" t="s">
        <v>50</v>
      </c>
      <c r="B38" s="2" t="s">
        <v>0</v>
      </c>
      <c r="C38" s="2" t="s">
        <v>19</v>
      </c>
      <c r="D38" s="4">
        <f>INDEX(Tableau2[], MATCH(Résultats[[#This Row],[Cross]],Tableau2[Cross],0), 2)</f>
        <v>1</v>
      </c>
      <c r="E38" s="2">
        <v>55</v>
      </c>
      <c r="F38" s="2">
        <v>55</v>
      </c>
      <c r="G38" s="4">
        <f>IF(Résultats[[#This Row],[Place]]="-", 0, Résultats[[#This Row],[Coefficient]]*Résultats[[#This Row],[Nombre de participants]]/Résultats[[#This Row],[Place]])</f>
        <v>1</v>
      </c>
    </row>
    <row r="39" spans="1:7" x14ac:dyDescent="0.3">
      <c r="A39" s="2" t="s">
        <v>29</v>
      </c>
      <c r="B39" s="2" t="s">
        <v>1</v>
      </c>
      <c r="C39" s="2" t="s">
        <v>14</v>
      </c>
      <c r="D39" s="4">
        <f>INDEX(Tableau2[], MATCH(Résultats[[#This Row],[Cross]],Tableau2[Cross],0), 2)</f>
        <v>1</v>
      </c>
      <c r="E39" s="2">
        <v>29</v>
      </c>
      <c r="F39" s="2">
        <v>16</v>
      </c>
      <c r="G39" s="4">
        <f>IF(Résultats[[#This Row],[Place]]="-", 0, Résultats[[#This Row],[Coefficient]]*Résultats[[#This Row],[Nombre de participants]]/Résultats[[#This Row],[Place]])</f>
        <v>1.8125</v>
      </c>
    </row>
    <row r="40" spans="1:7" x14ac:dyDescent="0.3">
      <c r="A40" s="2" t="s">
        <v>68</v>
      </c>
      <c r="B40" s="2" t="s">
        <v>1</v>
      </c>
      <c r="C40" s="2" t="s">
        <v>14</v>
      </c>
      <c r="D40" s="4">
        <f>INDEX(Tableau2[], MATCH(Résultats[[#This Row],[Cross]],Tableau2[Cross],0), 2)</f>
        <v>1</v>
      </c>
      <c r="E40" s="2">
        <v>29</v>
      </c>
      <c r="F40" s="2">
        <v>23</v>
      </c>
      <c r="G40" s="4">
        <f>IF(Résultats[[#This Row],[Place]]="-", 0, Résultats[[#This Row],[Coefficient]]*Résultats[[#This Row],[Nombre de participants]]/Résultats[[#This Row],[Place]])</f>
        <v>1.2608695652173914</v>
      </c>
    </row>
    <row r="41" spans="1:7" x14ac:dyDescent="0.3">
      <c r="A41" s="2" t="s">
        <v>51</v>
      </c>
      <c r="B41" s="2" t="s">
        <v>1</v>
      </c>
      <c r="C41" s="2" t="s">
        <v>14</v>
      </c>
      <c r="D41" s="4">
        <f>INDEX(Tableau2[], MATCH(Résultats[[#This Row],[Cross]],Tableau2[Cross],0), 2)</f>
        <v>1</v>
      </c>
      <c r="E41" s="2">
        <v>29</v>
      </c>
      <c r="F41" s="2">
        <v>25</v>
      </c>
      <c r="G41" s="4">
        <f>IF(Résultats[[#This Row],[Place]]="-", 0, Résultats[[#This Row],[Coefficient]]*Résultats[[#This Row],[Nombre de participants]]/Résultats[[#This Row],[Place]])</f>
        <v>1.1599999999999999</v>
      </c>
    </row>
    <row r="42" spans="1:7" x14ac:dyDescent="0.3">
      <c r="A42" s="2" t="s">
        <v>52</v>
      </c>
      <c r="B42" s="2" t="s">
        <v>1</v>
      </c>
      <c r="C42" s="2" t="s">
        <v>15</v>
      </c>
      <c r="D42" s="4">
        <f>INDEX(Tableau2[], MATCH(Résultats[[#This Row],[Cross]],Tableau2[Cross],0), 2)</f>
        <v>1</v>
      </c>
      <c r="E42" s="2">
        <v>37</v>
      </c>
      <c r="F42" s="2">
        <v>2</v>
      </c>
      <c r="G42" s="4">
        <f>IF(Résultats[[#This Row],[Place]]="-", 0, Résultats[[#This Row],[Coefficient]]*Résultats[[#This Row],[Nombre de participants]]/Résultats[[#This Row],[Place]])</f>
        <v>18.5</v>
      </c>
    </row>
    <row r="43" spans="1:7" x14ac:dyDescent="0.3">
      <c r="A43" s="2" t="s">
        <v>31</v>
      </c>
      <c r="B43" s="2" t="s">
        <v>1</v>
      </c>
      <c r="C43" s="2" t="s">
        <v>15</v>
      </c>
      <c r="D43" s="4">
        <f>INDEX(Tableau2[], MATCH(Résultats[[#This Row],[Cross]],Tableau2[Cross],0), 2)</f>
        <v>1</v>
      </c>
      <c r="E43" s="2">
        <v>37</v>
      </c>
      <c r="F43" s="2">
        <v>5</v>
      </c>
      <c r="G43" s="4">
        <f>IF(Résultats[[#This Row],[Place]]="-", 0, Résultats[[#This Row],[Coefficient]]*Résultats[[#This Row],[Nombre de participants]]/Résultats[[#This Row],[Place]])</f>
        <v>7.4</v>
      </c>
    </row>
    <row r="44" spans="1:7" x14ac:dyDescent="0.3">
      <c r="A44" s="2" t="s">
        <v>53</v>
      </c>
      <c r="B44" s="2" t="s">
        <v>1</v>
      </c>
      <c r="C44" s="2" t="s">
        <v>15</v>
      </c>
      <c r="D44" s="4">
        <f>INDEX(Tableau2[], MATCH(Résultats[[#This Row],[Cross]],Tableau2[Cross],0), 2)</f>
        <v>1</v>
      </c>
      <c r="E44" s="2">
        <v>37</v>
      </c>
      <c r="F44" s="2">
        <v>10</v>
      </c>
      <c r="G44" s="4">
        <f>IF(Résultats[[#This Row],[Place]]="-", 0, Résultats[[#This Row],[Coefficient]]*Résultats[[#This Row],[Nombre de participants]]/Résultats[[#This Row],[Place]])</f>
        <v>3.7</v>
      </c>
    </row>
    <row r="45" spans="1:7" x14ac:dyDescent="0.3">
      <c r="A45" s="2" t="s">
        <v>33</v>
      </c>
      <c r="B45" s="2" t="s">
        <v>1</v>
      </c>
      <c r="C45" s="2" t="s">
        <v>15</v>
      </c>
      <c r="D45" s="4">
        <f>INDEX(Tableau2[], MATCH(Résultats[[#This Row],[Cross]],Tableau2[Cross],0), 2)</f>
        <v>1</v>
      </c>
      <c r="E45" s="2">
        <v>37</v>
      </c>
      <c r="F45" s="2">
        <v>29</v>
      </c>
      <c r="G45" s="4">
        <f>IF(Résultats[[#This Row],[Place]]="-", 0, Résultats[[#This Row],[Coefficient]]*Résultats[[#This Row],[Nombre de participants]]/Résultats[[#This Row],[Place]])</f>
        <v>1.2758620689655173</v>
      </c>
    </row>
    <row r="46" spans="1:7" x14ac:dyDescent="0.3">
      <c r="A46" s="2" t="s">
        <v>54</v>
      </c>
      <c r="B46" s="2" t="s">
        <v>1</v>
      </c>
      <c r="C46" s="2" t="s">
        <v>15</v>
      </c>
      <c r="D46" s="4">
        <f>INDEX(Tableau2[], MATCH(Résultats[[#This Row],[Cross]],Tableau2[Cross],0), 2)</f>
        <v>1</v>
      </c>
      <c r="E46" s="2">
        <v>37</v>
      </c>
      <c r="F46" s="2">
        <v>32</v>
      </c>
      <c r="G46" s="4">
        <f>IF(Résultats[[#This Row],[Place]]="-", 0, Résultats[[#This Row],[Coefficient]]*Résultats[[#This Row],[Nombre de participants]]/Résultats[[#This Row],[Place]])</f>
        <v>1.15625</v>
      </c>
    </row>
    <row r="47" spans="1:7" x14ac:dyDescent="0.3">
      <c r="A47" s="2" t="s">
        <v>20</v>
      </c>
      <c r="B47" s="2" t="s">
        <v>1</v>
      </c>
      <c r="C47" s="2" t="s">
        <v>16</v>
      </c>
      <c r="D47" s="4">
        <f>INDEX(Tableau2[], MATCH(Résultats[[#This Row],[Cross]],Tableau2[Cross],0), 2)</f>
        <v>1</v>
      </c>
      <c r="E47" s="2">
        <v>41</v>
      </c>
      <c r="F47" s="2">
        <v>5</v>
      </c>
      <c r="G47" s="4">
        <f>IF(Résultats[[#This Row],[Place]]="-", 0, Résultats[[#This Row],[Coefficient]]*Résultats[[#This Row],[Nombre de participants]]/Résultats[[#This Row],[Place]])</f>
        <v>8.1999999999999993</v>
      </c>
    </row>
    <row r="48" spans="1:7" x14ac:dyDescent="0.3">
      <c r="A48" s="2" t="s">
        <v>55</v>
      </c>
      <c r="B48" s="2" t="s">
        <v>1</v>
      </c>
      <c r="C48" s="2" t="s">
        <v>16</v>
      </c>
      <c r="D48" s="4">
        <f>INDEX(Tableau2[], MATCH(Résultats[[#This Row],[Cross]],Tableau2[Cross],0), 2)</f>
        <v>1</v>
      </c>
      <c r="E48" s="2">
        <v>41</v>
      </c>
      <c r="F48" s="2">
        <v>13</v>
      </c>
      <c r="G48" s="4">
        <f>IF(Résultats[[#This Row],[Place]]="-", 0, Résultats[[#This Row],[Coefficient]]*Résultats[[#This Row],[Nombre de participants]]/Résultats[[#This Row],[Place]])</f>
        <v>3.1538461538461537</v>
      </c>
    </row>
    <row r="49" spans="1:7" x14ac:dyDescent="0.3">
      <c r="A49" s="2" t="s">
        <v>56</v>
      </c>
      <c r="B49" s="2" t="s">
        <v>1</v>
      </c>
      <c r="C49" s="2" t="s">
        <v>16</v>
      </c>
      <c r="D49" s="4">
        <f>INDEX(Tableau2[], MATCH(Résultats[[#This Row],[Cross]],Tableau2[Cross],0), 2)</f>
        <v>1</v>
      </c>
      <c r="E49" s="2">
        <v>41</v>
      </c>
      <c r="F49" s="2">
        <v>33</v>
      </c>
      <c r="G49" s="4">
        <f>IF(Résultats[[#This Row],[Place]]="-", 0, Résultats[[#This Row],[Coefficient]]*Résultats[[#This Row],[Nombre de participants]]/Résultats[[#This Row],[Place]])</f>
        <v>1.2424242424242424</v>
      </c>
    </row>
    <row r="50" spans="1:7" x14ac:dyDescent="0.3">
      <c r="A50" s="2" t="s">
        <v>21</v>
      </c>
      <c r="B50" s="2" t="s">
        <v>1</v>
      </c>
      <c r="C50" s="2" t="s">
        <v>16</v>
      </c>
      <c r="D50" s="4">
        <f>INDEX(Tableau2[], MATCH(Résultats[[#This Row],[Cross]],Tableau2[Cross],0), 2)</f>
        <v>1</v>
      </c>
      <c r="E50" s="2">
        <v>41</v>
      </c>
      <c r="F50" s="2">
        <v>38</v>
      </c>
      <c r="G50" s="4">
        <f>IF(Résultats[[#This Row],[Place]]="-", 0, Résultats[[#This Row],[Coefficient]]*Résultats[[#This Row],[Nombre de participants]]/Résultats[[#This Row],[Place]])</f>
        <v>1.0789473684210527</v>
      </c>
    </row>
    <row r="51" spans="1:7" x14ac:dyDescent="0.3">
      <c r="A51" s="2" t="s">
        <v>57</v>
      </c>
      <c r="B51" s="2" t="s">
        <v>1</v>
      </c>
      <c r="C51" s="2" t="s">
        <v>16</v>
      </c>
      <c r="D51" s="4">
        <f>INDEX(Tableau2[], MATCH(Résultats[[#This Row],[Cross]],Tableau2[Cross],0), 2)</f>
        <v>1</v>
      </c>
      <c r="E51" s="2">
        <v>41</v>
      </c>
      <c r="F51" s="2">
        <v>40</v>
      </c>
      <c r="G51" s="4">
        <f>IF(Résultats[[#This Row],[Place]]="-", 0, Résultats[[#This Row],[Coefficient]]*Résultats[[#This Row],[Nombre de participants]]/Résultats[[#This Row],[Place]])</f>
        <v>1.0249999999999999</v>
      </c>
    </row>
    <row r="52" spans="1:7" x14ac:dyDescent="0.3">
      <c r="A52" s="2" t="s">
        <v>58</v>
      </c>
      <c r="B52" s="2" t="s">
        <v>1</v>
      </c>
      <c r="C52" s="2" t="s">
        <v>16</v>
      </c>
      <c r="D52" s="4">
        <f>INDEX(Tableau2[], MATCH(Résultats[[#This Row],[Cross]],Tableau2[Cross],0), 2)</f>
        <v>1</v>
      </c>
      <c r="E52" s="2">
        <v>41</v>
      </c>
      <c r="F52" s="2">
        <v>41</v>
      </c>
      <c r="G52" s="4">
        <f>IF(Résultats[[#This Row],[Place]]="-", 0, Résultats[[#This Row],[Coefficient]]*Résultats[[#This Row],[Nombre de participants]]/Résultats[[#This Row],[Place]])</f>
        <v>1</v>
      </c>
    </row>
    <row r="53" spans="1:7" x14ac:dyDescent="0.3">
      <c r="A53" s="2" t="s">
        <v>23</v>
      </c>
      <c r="B53" s="2" t="s">
        <v>1</v>
      </c>
      <c r="C53" s="2" t="s">
        <v>17</v>
      </c>
      <c r="D53" s="4">
        <f>INDEX(Tableau2[], MATCH(Résultats[[#This Row],[Cross]],Tableau2[Cross],0), 2)</f>
        <v>1</v>
      </c>
      <c r="E53" s="2">
        <v>45</v>
      </c>
      <c r="F53" s="2">
        <v>4</v>
      </c>
      <c r="G53" s="4">
        <f>IF(Résultats[[#This Row],[Place]]="-", 0, Résultats[[#This Row],[Coefficient]]*Résultats[[#This Row],[Nombre de participants]]/Résultats[[#This Row],[Place]])</f>
        <v>11.25</v>
      </c>
    </row>
    <row r="54" spans="1:7" x14ac:dyDescent="0.3">
      <c r="A54" s="2" t="s">
        <v>24</v>
      </c>
      <c r="B54" s="2" t="s">
        <v>1</v>
      </c>
      <c r="C54" s="2" t="s">
        <v>17</v>
      </c>
      <c r="D54" s="4">
        <f>INDEX(Tableau2[], MATCH(Résultats[[#This Row],[Cross]],Tableau2[Cross],0), 2)</f>
        <v>1</v>
      </c>
      <c r="E54" s="2">
        <v>45</v>
      </c>
      <c r="F54" s="2">
        <v>8</v>
      </c>
      <c r="G54" s="4">
        <f>IF(Résultats[[#This Row],[Place]]="-", 0, Résultats[[#This Row],[Coefficient]]*Résultats[[#This Row],[Nombre de participants]]/Résultats[[#This Row],[Place]])</f>
        <v>5.625</v>
      </c>
    </row>
    <row r="55" spans="1:7" x14ac:dyDescent="0.3">
      <c r="A55" s="2" t="s">
        <v>59</v>
      </c>
      <c r="B55" s="2" t="s">
        <v>1</v>
      </c>
      <c r="C55" s="2" t="s">
        <v>17</v>
      </c>
      <c r="D55" s="4">
        <f>INDEX(Tableau2[], MATCH(Résultats[[#This Row],[Cross]],Tableau2[Cross],0), 2)</f>
        <v>1</v>
      </c>
      <c r="E55" s="2">
        <v>45</v>
      </c>
      <c r="F55" s="2">
        <v>11</v>
      </c>
      <c r="G55" s="4">
        <f>IF(Résultats[[#This Row],[Place]]="-", 0, Résultats[[#This Row],[Coefficient]]*Résultats[[#This Row],[Nombre de participants]]/Résultats[[#This Row],[Place]])</f>
        <v>4.0909090909090908</v>
      </c>
    </row>
    <row r="56" spans="1:7" x14ac:dyDescent="0.3">
      <c r="A56" s="2" t="s">
        <v>60</v>
      </c>
      <c r="B56" s="2" t="s">
        <v>1</v>
      </c>
      <c r="C56" s="2" t="s">
        <v>17</v>
      </c>
      <c r="D56" s="4">
        <f>INDEX(Tableau2[], MATCH(Résultats[[#This Row],[Cross]],Tableau2[Cross],0), 2)</f>
        <v>1</v>
      </c>
      <c r="E56" s="2">
        <v>45</v>
      </c>
      <c r="F56" s="2">
        <v>17</v>
      </c>
      <c r="G56" s="4">
        <f>IF(Résultats[[#This Row],[Place]]="-", 0, Résultats[[#This Row],[Coefficient]]*Résultats[[#This Row],[Nombre de participants]]/Résultats[[#This Row],[Place]])</f>
        <v>2.6470588235294117</v>
      </c>
    </row>
    <row r="57" spans="1:7" x14ac:dyDescent="0.3">
      <c r="A57" s="2" t="s">
        <v>28</v>
      </c>
      <c r="B57" s="2" t="s">
        <v>1</v>
      </c>
      <c r="C57" s="2" t="s">
        <v>17</v>
      </c>
      <c r="D57" s="4">
        <f>INDEX(Tableau2[], MATCH(Résultats[[#This Row],[Cross]],Tableau2[Cross],0), 2)</f>
        <v>1</v>
      </c>
      <c r="E57" s="2">
        <v>45</v>
      </c>
      <c r="F57" s="2">
        <v>19</v>
      </c>
      <c r="G57" s="4">
        <f>IF(Résultats[[#This Row],[Place]]="-", 0, Résultats[[#This Row],[Coefficient]]*Résultats[[#This Row],[Nombre de participants]]/Résultats[[#This Row],[Place]])</f>
        <v>2.3684210526315788</v>
      </c>
    </row>
    <row r="58" spans="1:7" x14ac:dyDescent="0.3">
      <c r="A58" s="2" t="s">
        <v>26</v>
      </c>
      <c r="B58" s="2" t="s">
        <v>1</v>
      </c>
      <c r="C58" s="2" t="s">
        <v>17</v>
      </c>
      <c r="D58" s="4">
        <f>INDEX(Tableau2[], MATCH(Résultats[[#This Row],[Cross]],Tableau2[Cross],0), 2)</f>
        <v>1</v>
      </c>
      <c r="E58" s="2">
        <v>45</v>
      </c>
      <c r="F58" s="2">
        <v>21</v>
      </c>
      <c r="G58" s="4">
        <f>IF(Résultats[[#This Row],[Place]]="-", 0, Résultats[[#This Row],[Coefficient]]*Résultats[[#This Row],[Nombre de participants]]/Résultats[[#This Row],[Place]])</f>
        <v>2.1428571428571428</v>
      </c>
    </row>
    <row r="59" spans="1:7" x14ac:dyDescent="0.3">
      <c r="A59" s="2" t="s">
        <v>61</v>
      </c>
      <c r="B59" s="2" t="s">
        <v>1</v>
      </c>
      <c r="C59" s="2" t="s">
        <v>17</v>
      </c>
      <c r="D59" s="4">
        <f>INDEX(Tableau2[], MATCH(Résultats[[#This Row],[Cross]],Tableau2[Cross],0), 2)</f>
        <v>1</v>
      </c>
      <c r="E59" s="2">
        <v>45</v>
      </c>
      <c r="F59" s="2">
        <v>22</v>
      </c>
      <c r="G59" s="4">
        <f>IF(Résultats[[#This Row],[Place]]="-", 0, Résultats[[#This Row],[Coefficient]]*Résultats[[#This Row],[Nombre de participants]]/Résultats[[#This Row],[Place]])</f>
        <v>2.0454545454545454</v>
      </c>
    </row>
    <row r="60" spans="1:7" x14ac:dyDescent="0.3">
      <c r="A60" s="2" t="s">
        <v>62</v>
      </c>
      <c r="B60" s="2" t="s">
        <v>1</v>
      </c>
      <c r="C60" s="2" t="s">
        <v>17</v>
      </c>
      <c r="D60" s="4">
        <f>INDEX(Tableau2[], MATCH(Résultats[[#This Row],[Cross]],Tableau2[Cross],0), 2)</f>
        <v>1</v>
      </c>
      <c r="E60" s="2">
        <v>45</v>
      </c>
      <c r="F60" s="2">
        <v>28</v>
      </c>
      <c r="G60" s="4">
        <f>IF(Résultats[[#This Row],[Place]]="-", 0, Résultats[[#This Row],[Coefficient]]*Résultats[[#This Row],[Nombre de participants]]/Résultats[[#This Row],[Place]])</f>
        <v>1.6071428571428572</v>
      </c>
    </row>
    <row r="61" spans="1:7" x14ac:dyDescent="0.3">
      <c r="A61" s="2" t="s">
        <v>25</v>
      </c>
      <c r="B61" s="2" t="s">
        <v>1</v>
      </c>
      <c r="C61" s="2" t="s">
        <v>17</v>
      </c>
      <c r="D61" s="4">
        <f>INDEX(Tableau2[], MATCH(Résultats[[#This Row],[Cross]],Tableau2[Cross],0), 2)</f>
        <v>1</v>
      </c>
      <c r="E61" s="2">
        <v>45</v>
      </c>
      <c r="F61" s="2">
        <v>29</v>
      </c>
      <c r="G61" s="4">
        <f>IF(Résultats[[#This Row],[Place]]="-", 0, Résultats[[#This Row],[Coefficient]]*Résultats[[#This Row],[Nombre de participants]]/Résultats[[#This Row],[Place]])</f>
        <v>1.5517241379310345</v>
      </c>
    </row>
    <row r="62" spans="1:7" x14ac:dyDescent="0.3">
      <c r="A62" s="2" t="s">
        <v>63</v>
      </c>
      <c r="B62" s="2" t="s">
        <v>1</v>
      </c>
      <c r="C62" s="2" t="s">
        <v>17</v>
      </c>
      <c r="D62" s="4">
        <f>INDEX(Tableau2[], MATCH(Résultats[[#This Row],[Cross]],Tableau2[Cross],0), 2)</f>
        <v>1</v>
      </c>
      <c r="E62" s="2">
        <v>45</v>
      </c>
      <c r="F62" s="2">
        <v>38</v>
      </c>
      <c r="G62" s="4">
        <f>IF(Résultats[[#This Row],[Place]]="-", 0, Résultats[[#This Row],[Coefficient]]*Résultats[[#This Row],[Nombre de participants]]/Résultats[[#This Row],[Place]])</f>
        <v>1.1842105263157894</v>
      </c>
    </row>
    <row r="63" spans="1:7" x14ac:dyDescent="0.3">
      <c r="A63" s="2" t="s">
        <v>37</v>
      </c>
      <c r="B63" s="2" t="s">
        <v>1</v>
      </c>
      <c r="C63" s="2" t="s">
        <v>18</v>
      </c>
      <c r="D63" s="4">
        <f>INDEX(Tableau2[], MATCH(Résultats[[#This Row],[Cross]],Tableau2[Cross],0), 2)</f>
        <v>1</v>
      </c>
      <c r="E63" s="2">
        <v>30</v>
      </c>
      <c r="F63" s="2">
        <v>2</v>
      </c>
      <c r="G63" s="4">
        <f>IF(Résultats[[#This Row],[Place]]="-", 0, Résultats[[#This Row],[Coefficient]]*Résultats[[#This Row],[Nombre de participants]]/Résultats[[#This Row],[Place]])</f>
        <v>15</v>
      </c>
    </row>
    <row r="64" spans="1:7" x14ac:dyDescent="0.3">
      <c r="A64" s="2" t="s">
        <v>38</v>
      </c>
      <c r="B64" s="2" t="s">
        <v>1</v>
      </c>
      <c r="C64" s="2" t="s">
        <v>18</v>
      </c>
      <c r="D64" s="4">
        <f>INDEX(Tableau2[], MATCH(Résultats[[#This Row],[Cross]],Tableau2[Cross],0), 2)</f>
        <v>1</v>
      </c>
      <c r="E64" s="2">
        <v>30</v>
      </c>
      <c r="F64" s="2">
        <v>5</v>
      </c>
      <c r="G64" s="4">
        <f>IF(Résultats[[#This Row],[Place]]="-", 0, Résultats[[#This Row],[Coefficient]]*Résultats[[#This Row],[Nombre de participants]]/Résultats[[#This Row],[Place]])</f>
        <v>6</v>
      </c>
    </row>
    <row r="65" spans="1:7" x14ac:dyDescent="0.3">
      <c r="A65" s="2" t="s">
        <v>39</v>
      </c>
      <c r="B65" s="2" t="s">
        <v>1</v>
      </c>
      <c r="C65" s="2" t="s">
        <v>18</v>
      </c>
      <c r="D65" s="4">
        <f>INDEX(Tableau2[], MATCH(Résultats[[#This Row],[Cross]],Tableau2[Cross],0), 2)</f>
        <v>1</v>
      </c>
      <c r="E65" s="2">
        <v>30</v>
      </c>
      <c r="F65" s="2">
        <v>24</v>
      </c>
      <c r="G65" s="4">
        <f>IF(Résultats[[#This Row],[Place]]="-", 0, Résultats[[#This Row],[Coefficient]]*Résultats[[#This Row],[Nombre de participants]]/Résultats[[#This Row],[Place]])</f>
        <v>1.25</v>
      </c>
    </row>
    <row r="66" spans="1:7" x14ac:dyDescent="0.3">
      <c r="A66" s="2" t="s">
        <v>41</v>
      </c>
      <c r="B66" s="2" t="s">
        <v>1</v>
      </c>
      <c r="C66" s="2" t="s">
        <v>18</v>
      </c>
      <c r="D66" s="4">
        <f>INDEX(Tableau2[], MATCH(Résultats[[#This Row],[Cross]],Tableau2[Cross],0), 2)</f>
        <v>1</v>
      </c>
      <c r="E66" s="2">
        <v>30</v>
      </c>
      <c r="F66" s="2">
        <v>25</v>
      </c>
      <c r="G66" s="4">
        <f>IF(Résultats[[#This Row],[Place]]="-", 0, Résultats[[#This Row],[Coefficient]]*Résultats[[#This Row],[Nombre de participants]]/Résultats[[#This Row],[Place]])</f>
        <v>1.2</v>
      </c>
    </row>
    <row r="67" spans="1:7" x14ac:dyDescent="0.3">
      <c r="A67" s="2" t="s">
        <v>43</v>
      </c>
      <c r="B67" s="2" t="s">
        <v>1</v>
      </c>
      <c r="C67" s="2" t="s">
        <v>19</v>
      </c>
      <c r="D67" s="4">
        <f>INDEX(Tableau2[], MATCH(Résultats[[#This Row],[Cross]],Tableau2[Cross],0), 2)</f>
        <v>1</v>
      </c>
      <c r="E67" s="2">
        <v>53</v>
      </c>
      <c r="F67" s="2">
        <v>12</v>
      </c>
      <c r="G67" s="4">
        <f>IF(Résultats[[#This Row],[Place]]="-", 0, Résultats[[#This Row],[Coefficient]]*Résultats[[#This Row],[Nombre de participants]]/Résultats[[#This Row],[Place]])</f>
        <v>4.416666666666667</v>
      </c>
    </row>
    <row r="68" spans="1:7" x14ac:dyDescent="0.3">
      <c r="A68" s="2" t="s">
        <v>64</v>
      </c>
      <c r="B68" s="2" t="s">
        <v>1</v>
      </c>
      <c r="C68" s="2" t="s">
        <v>19</v>
      </c>
      <c r="D68" s="4">
        <f>INDEX(Tableau2[], MATCH(Résultats[[#This Row],[Cross]],Tableau2[Cross],0), 2)</f>
        <v>1</v>
      </c>
      <c r="E68" s="2">
        <v>53</v>
      </c>
      <c r="F68" s="2">
        <v>24</v>
      </c>
      <c r="G68" s="4">
        <f>IF(Résultats[[#This Row],[Place]]="-", 0, Résultats[[#This Row],[Coefficient]]*Résultats[[#This Row],[Nombre de participants]]/Résultats[[#This Row],[Place]])</f>
        <v>2.2083333333333335</v>
      </c>
    </row>
    <row r="69" spans="1:7" x14ac:dyDescent="0.3">
      <c r="A69" s="2" t="s">
        <v>44</v>
      </c>
      <c r="B69" s="2" t="s">
        <v>1</v>
      </c>
      <c r="C69" s="2" t="s">
        <v>19</v>
      </c>
      <c r="D69" s="4">
        <f>INDEX(Tableau2[], MATCH(Résultats[[#This Row],[Cross]],Tableau2[Cross],0), 2)</f>
        <v>1</v>
      </c>
      <c r="E69" s="2">
        <v>53</v>
      </c>
      <c r="F69" s="2">
        <v>28</v>
      </c>
      <c r="G69" s="4">
        <f>IF(Résultats[[#This Row],[Place]]="-", 0, Résultats[[#This Row],[Coefficient]]*Résultats[[#This Row],[Nombre de participants]]/Résultats[[#This Row],[Place]])</f>
        <v>1.8928571428571428</v>
      </c>
    </row>
    <row r="70" spans="1:7" x14ac:dyDescent="0.3">
      <c r="A70" s="2" t="s">
        <v>47</v>
      </c>
      <c r="B70" s="2" t="s">
        <v>1</v>
      </c>
      <c r="C70" s="2" t="s">
        <v>19</v>
      </c>
      <c r="D70" s="4">
        <f>INDEX(Tableau2[], MATCH(Résultats[[#This Row],[Cross]],Tableau2[Cross],0), 2)</f>
        <v>1</v>
      </c>
      <c r="E70" s="2">
        <v>53</v>
      </c>
      <c r="F70" s="2">
        <v>34</v>
      </c>
      <c r="G70" s="4">
        <f>IF(Résultats[[#This Row],[Place]]="-", 0, Résultats[[#This Row],[Coefficient]]*Résultats[[#This Row],[Nombre de participants]]/Résultats[[#This Row],[Place]])</f>
        <v>1.5588235294117647</v>
      </c>
    </row>
    <row r="71" spans="1:7" x14ac:dyDescent="0.3">
      <c r="A71" s="2" t="s">
        <v>49</v>
      </c>
      <c r="B71" s="2" t="s">
        <v>1</v>
      </c>
      <c r="C71" s="2" t="s">
        <v>19</v>
      </c>
      <c r="D71" s="4">
        <f>INDEX(Tableau2[], MATCH(Résultats[[#This Row],[Cross]],Tableau2[Cross],0), 2)</f>
        <v>1</v>
      </c>
      <c r="E71" s="2">
        <v>53</v>
      </c>
      <c r="F71" s="2">
        <v>43</v>
      </c>
      <c r="G71" s="4">
        <f>IF(Résultats[[#This Row],[Place]]="-", 0, Résultats[[#This Row],[Coefficient]]*Résultats[[#This Row],[Nombre de participants]]/Résultats[[#This Row],[Place]])</f>
        <v>1.2325581395348837</v>
      </c>
    </row>
    <row r="72" spans="1:7" x14ac:dyDescent="0.3">
      <c r="A72" s="2" t="s">
        <v>65</v>
      </c>
      <c r="B72" s="2" t="s">
        <v>1</v>
      </c>
      <c r="C72" s="2" t="s">
        <v>19</v>
      </c>
      <c r="D72" s="4">
        <f>INDEX(Tableau2[], MATCH(Résultats[[#This Row],[Cross]],Tableau2[Cross],0), 2)</f>
        <v>1</v>
      </c>
      <c r="E72" s="2">
        <v>53</v>
      </c>
      <c r="F72" s="2">
        <v>46</v>
      </c>
      <c r="G72" s="4">
        <f>IF(Résultats[[#This Row],[Place]]="-", 0, Résultats[[#This Row],[Coefficient]]*Résultats[[#This Row],[Nombre de participants]]/Résultats[[#This Row],[Place]])</f>
        <v>1.1521739130434783</v>
      </c>
    </row>
    <row r="73" spans="1:7" x14ac:dyDescent="0.3">
      <c r="A73" s="2" t="s">
        <v>66</v>
      </c>
      <c r="B73" s="2" t="s">
        <v>1</v>
      </c>
      <c r="C73" s="2" t="s">
        <v>19</v>
      </c>
      <c r="D73" s="4">
        <f>INDEX(Tableau2[], MATCH(Résultats[[#This Row],[Cross]],Tableau2[Cross],0), 2)</f>
        <v>1</v>
      </c>
      <c r="E73" s="2">
        <v>53</v>
      </c>
      <c r="F73" s="2">
        <v>49</v>
      </c>
      <c r="G73" s="4">
        <f>IF(Résultats[[#This Row],[Place]]="-", 0, Résultats[[#This Row],[Coefficient]]*Résultats[[#This Row],[Nombre de participants]]/Résultats[[#This Row],[Place]])</f>
        <v>1.0816326530612246</v>
      </c>
    </row>
    <row r="74" spans="1:7" x14ac:dyDescent="0.3">
      <c r="A74" s="2" t="s">
        <v>68</v>
      </c>
      <c r="B74" s="2" t="s">
        <v>3</v>
      </c>
      <c r="C74" s="2" t="s">
        <v>14</v>
      </c>
      <c r="D74" s="4">
        <f>INDEX(Tableau2[], MATCH(Résultats[[#This Row],[Cross]],Tableau2[Cross],0), 2)</f>
        <v>1.25</v>
      </c>
      <c r="E74" s="2">
        <v>58</v>
      </c>
      <c r="F74" s="2">
        <v>23</v>
      </c>
      <c r="G74" s="4">
        <f>IF(Résultats[[#This Row],[Place]]="-", 0, Résultats[[#This Row],[Coefficient]]*Résultats[[#This Row],[Nombre de participants]]/Résultats[[#This Row],[Place]])</f>
        <v>3.152173913043478</v>
      </c>
    </row>
    <row r="75" spans="1:7" x14ac:dyDescent="0.3">
      <c r="A75" s="2" t="s">
        <v>69</v>
      </c>
      <c r="B75" s="2" t="s">
        <v>3</v>
      </c>
      <c r="C75" s="2" t="s">
        <v>14</v>
      </c>
      <c r="D75" s="4">
        <f>INDEX(Tableau2[], MATCH(Résultats[[#This Row],[Cross]],Tableau2[Cross],0), 2)</f>
        <v>1.25</v>
      </c>
      <c r="E75" s="2">
        <v>62</v>
      </c>
      <c r="F75" s="2">
        <v>20</v>
      </c>
      <c r="G75" s="4">
        <f>IF(Résultats[[#This Row],[Place]]="-", 0, Résultats[[#This Row],[Coefficient]]*Résultats[[#This Row],[Nombre de participants]]/Résultats[[#This Row],[Place]])</f>
        <v>3.875</v>
      </c>
    </row>
    <row r="76" spans="1:7" x14ac:dyDescent="0.3">
      <c r="A76" s="2" t="s">
        <v>52</v>
      </c>
      <c r="B76" s="2" t="s">
        <v>3</v>
      </c>
      <c r="C76" s="2" t="s">
        <v>15</v>
      </c>
      <c r="D76" s="4">
        <f>INDEX(Tableau2[], MATCH(Résultats[[#This Row],[Cross]],Tableau2[Cross],0), 2)</f>
        <v>1.25</v>
      </c>
      <c r="E76" s="2">
        <v>82</v>
      </c>
      <c r="F76" s="2">
        <v>10</v>
      </c>
      <c r="G76" s="4">
        <f>IF(Résultats[[#This Row],[Place]]="-", 0, Résultats[[#This Row],[Coefficient]]*Résultats[[#This Row],[Nombre de participants]]/Résultats[[#This Row],[Place]])</f>
        <v>10.25</v>
      </c>
    </row>
    <row r="77" spans="1:7" x14ac:dyDescent="0.3">
      <c r="A77" s="2" t="s">
        <v>31</v>
      </c>
      <c r="B77" s="2" t="s">
        <v>3</v>
      </c>
      <c r="C77" s="2" t="s">
        <v>15</v>
      </c>
      <c r="D77" s="4">
        <f>INDEX(Tableau2[], MATCH(Résultats[[#This Row],[Cross]],Tableau2[Cross],0), 2)</f>
        <v>1.25</v>
      </c>
      <c r="E77" s="2">
        <v>82</v>
      </c>
      <c r="F77" s="2">
        <v>27</v>
      </c>
      <c r="G77" s="4">
        <f>IF(Résultats[[#This Row],[Place]]="-", 0, Résultats[[#This Row],[Coefficient]]*Résultats[[#This Row],[Nombre de participants]]/Résultats[[#This Row],[Place]])</f>
        <v>3.7962962962962963</v>
      </c>
    </row>
    <row r="78" spans="1:7" x14ac:dyDescent="0.3">
      <c r="A78" s="2" t="s">
        <v>53</v>
      </c>
      <c r="B78" s="2" t="s">
        <v>3</v>
      </c>
      <c r="C78" s="2" t="s">
        <v>15</v>
      </c>
      <c r="D78" s="4">
        <f>INDEX(Tableau2[], MATCH(Résultats[[#This Row],[Cross]],Tableau2[Cross],0), 2)</f>
        <v>1.25</v>
      </c>
      <c r="E78" s="2">
        <v>82</v>
      </c>
      <c r="F78" s="2">
        <v>38</v>
      </c>
      <c r="G78" s="4">
        <f>IF(Résultats[[#This Row],[Place]]="-", 0, Résultats[[#This Row],[Coefficient]]*Résultats[[#This Row],[Nombre de participants]]/Résultats[[#This Row],[Place]])</f>
        <v>2.6973684210526314</v>
      </c>
    </row>
    <row r="79" spans="1:7" x14ac:dyDescent="0.3">
      <c r="A79" s="2" t="s">
        <v>70</v>
      </c>
      <c r="B79" s="2" t="s">
        <v>3</v>
      </c>
      <c r="C79" s="2" t="s">
        <v>15</v>
      </c>
      <c r="D79" s="4">
        <f>INDEX(Tableau2[], MATCH(Résultats[[#This Row],[Cross]],Tableau2[Cross],0), 2)</f>
        <v>1.25</v>
      </c>
      <c r="E79" s="2">
        <v>82</v>
      </c>
      <c r="F79" s="2">
        <v>60</v>
      </c>
      <c r="G79" s="4">
        <f>IF(Résultats[[#This Row],[Place]]="-", 0, Résultats[[#This Row],[Coefficient]]*Résultats[[#This Row],[Nombre de participants]]/Résultats[[#This Row],[Place]])</f>
        <v>1.7083333333333333</v>
      </c>
    </row>
    <row r="80" spans="1:7" x14ac:dyDescent="0.3">
      <c r="A80" s="2" t="s">
        <v>71</v>
      </c>
      <c r="B80" s="2" t="s">
        <v>3</v>
      </c>
      <c r="C80" s="2" t="s">
        <v>16</v>
      </c>
      <c r="D80" s="4">
        <f>INDEX(Tableau2[], MATCH(Résultats[[#This Row],[Cross]],Tableau2[Cross],0), 2)</f>
        <v>1.25</v>
      </c>
      <c r="E80" s="2">
        <v>68</v>
      </c>
      <c r="F80" s="2">
        <v>62</v>
      </c>
      <c r="G80" s="4">
        <f>IF(Résultats[[#This Row],[Place]]="-", 0, Résultats[[#This Row],[Coefficient]]*Résultats[[#This Row],[Nombre de participants]]/Résultats[[#This Row],[Place]])</f>
        <v>1.3709677419354838</v>
      </c>
    </row>
    <row r="81" spans="1:7" x14ac:dyDescent="0.3">
      <c r="A81" s="2" t="s">
        <v>94</v>
      </c>
      <c r="B81" s="2" t="s">
        <v>3</v>
      </c>
      <c r="C81" s="2" t="s">
        <v>17</v>
      </c>
      <c r="D81" s="4">
        <f>INDEX(Tableau2[], MATCH(Résultats[[#This Row],[Cross]],Tableau2[Cross],0), 2)</f>
        <v>1.25</v>
      </c>
      <c r="E81" s="2">
        <v>81</v>
      </c>
      <c r="F81" s="2">
        <v>19</v>
      </c>
      <c r="G81" s="4">
        <f>IF(Résultats[[#This Row],[Place]]="-", 0, Résultats[[#This Row],[Coefficient]]*Résultats[[#This Row],[Nombre de participants]]/Résultats[[#This Row],[Place]])</f>
        <v>5.3289473684210522</v>
      </c>
    </row>
    <row r="82" spans="1:7" x14ac:dyDescent="0.3">
      <c r="A82" s="2" t="s">
        <v>72</v>
      </c>
      <c r="B82" s="2" t="s">
        <v>3</v>
      </c>
      <c r="C82" s="2" t="s">
        <v>17</v>
      </c>
      <c r="D82" s="4">
        <f>INDEX(Tableau2[], MATCH(Résultats[[#This Row],[Cross]],Tableau2[Cross],0), 2)</f>
        <v>1.25</v>
      </c>
      <c r="E82" s="2">
        <v>81</v>
      </c>
      <c r="F82" s="2">
        <v>72</v>
      </c>
      <c r="G82" s="4">
        <f>IF(Résultats[[#This Row],[Place]]="-", 0, Résultats[[#This Row],[Coefficient]]*Résultats[[#This Row],[Nombre de participants]]/Résultats[[#This Row],[Place]])</f>
        <v>1.40625</v>
      </c>
    </row>
    <row r="83" spans="1:7" x14ac:dyDescent="0.3">
      <c r="A83" s="2" t="s">
        <v>73</v>
      </c>
      <c r="B83" s="2" t="s">
        <v>3</v>
      </c>
      <c r="C83" s="2" t="s">
        <v>17</v>
      </c>
      <c r="D83" s="4">
        <f>INDEX(Tableau2[], MATCH(Résultats[[#This Row],[Cross]],Tableau2[Cross],0), 2)</f>
        <v>1.25</v>
      </c>
      <c r="E83" s="2">
        <v>86</v>
      </c>
      <c r="F83" s="2">
        <v>28</v>
      </c>
      <c r="G83" s="4">
        <f>IF(Résultats[[#This Row],[Place]]="-", 0, Résultats[[#This Row],[Coefficient]]*Résultats[[#This Row],[Nombre de participants]]/Résultats[[#This Row],[Place]])</f>
        <v>3.8392857142857144</v>
      </c>
    </row>
    <row r="84" spans="1:7" x14ac:dyDescent="0.3">
      <c r="A84" s="2" t="s">
        <v>24</v>
      </c>
      <c r="B84" s="2" t="s">
        <v>3</v>
      </c>
      <c r="C84" s="2" t="s">
        <v>17</v>
      </c>
      <c r="D84" s="4">
        <f>INDEX(Tableau2[], MATCH(Résultats[[#This Row],[Cross]],Tableau2[Cross],0), 2)</f>
        <v>1.25</v>
      </c>
      <c r="E84" s="2">
        <v>86</v>
      </c>
      <c r="F84" s="2">
        <v>38</v>
      </c>
      <c r="G84" s="4">
        <f>IF(Résultats[[#This Row],[Place]]="-", 0, Résultats[[#This Row],[Coefficient]]*Résultats[[#This Row],[Nombre de participants]]/Résultats[[#This Row],[Place]])</f>
        <v>2.8289473684210527</v>
      </c>
    </row>
    <row r="85" spans="1:7" x14ac:dyDescent="0.3">
      <c r="A85" s="2" t="s">
        <v>74</v>
      </c>
      <c r="B85" s="2" t="s">
        <v>3</v>
      </c>
      <c r="C85" s="2" t="s">
        <v>17</v>
      </c>
      <c r="D85" s="4">
        <f>INDEX(Tableau2[], MATCH(Résultats[[#This Row],[Cross]],Tableau2[Cross],0), 2)</f>
        <v>1.25</v>
      </c>
      <c r="E85" s="2">
        <v>86</v>
      </c>
      <c r="F85" s="2">
        <v>68</v>
      </c>
      <c r="G85" s="4">
        <f>IF(Résultats[[#This Row],[Place]]="-", 0, Résultats[[#This Row],[Coefficient]]*Résultats[[#This Row],[Nombre de participants]]/Résultats[[#This Row],[Place]])</f>
        <v>1.5808823529411764</v>
      </c>
    </row>
    <row r="86" spans="1:7" x14ac:dyDescent="0.3">
      <c r="A86" s="2" t="s">
        <v>43</v>
      </c>
      <c r="B86" s="2" t="s">
        <v>3</v>
      </c>
      <c r="C86" s="2" t="s">
        <v>19</v>
      </c>
      <c r="D86" s="4">
        <f>INDEX(Tableau2[], MATCH(Résultats[[#This Row],[Cross]],Tableau2[Cross],0), 2)</f>
        <v>1.25</v>
      </c>
      <c r="E86" s="2">
        <v>85</v>
      </c>
      <c r="F86" s="2">
        <v>48</v>
      </c>
      <c r="G86" s="4">
        <f>IF(Résultats[[#This Row],[Place]]="-", 0, Résultats[[#This Row],[Coefficient]]*Résultats[[#This Row],[Nombre de participants]]/Résultats[[#This Row],[Place]])</f>
        <v>2.2135416666666665</v>
      </c>
    </row>
    <row r="87" spans="1:7" x14ac:dyDescent="0.3">
      <c r="A87" s="2" t="s">
        <v>69</v>
      </c>
      <c r="B87" s="2" t="s">
        <v>13</v>
      </c>
      <c r="C87" s="2" t="s">
        <v>14</v>
      </c>
      <c r="D87" s="4">
        <f>INDEX(Tableau2[], MATCH(Résultats[[#This Row],[Cross]],Tableau2[Cross],0), 2)</f>
        <v>1</v>
      </c>
      <c r="E87" s="2">
        <v>14</v>
      </c>
      <c r="F87" s="2">
        <v>5</v>
      </c>
      <c r="G87" s="4">
        <f>IF(Résultats[[#This Row],[Place]]="-", 0, Résultats[[#This Row],[Coefficient]]*Résultats[[#This Row],[Nombre de participants]]/Résultats[[#This Row],[Place]])</f>
        <v>2.8</v>
      </c>
    </row>
    <row r="88" spans="1:7" x14ac:dyDescent="0.3">
      <c r="A88" s="2" t="s">
        <v>29</v>
      </c>
      <c r="B88" s="2" t="s">
        <v>13</v>
      </c>
      <c r="C88" s="2" t="s">
        <v>14</v>
      </c>
      <c r="D88" s="4">
        <f>INDEX(Tableau2[], MATCH(Résultats[[#This Row],[Cross]],Tableau2[Cross],0), 2)</f>
        <v>1</v>
      </c>
      <c r="E88" s="2">
        <v>14</v>
      </c>
      <c r="F88" s="2">
        <v>10</v>
      </c>
      <c r="G88" s="4">
        <f>IF(Résultats[[#This Row],[Place]]="-", 0, Résultats[[#This Row],[Coefficient]]*Résultats[[#This Row],[Nombre de participants]]/Résultats[[#This Row],[Place]])</f>
        <v>1.4</v>
      </c>
    </row>
    <row r="89" spans="1:7" x14ac:dyDescent="0.3">
      <c r="A89" s="2" t="s">
        <v>68</v>
      </c>
      <c r="B89" s="2" t="s">
        <v>13</v>
      </c>
      <c r="C89" s="2" t="s">
        <v>14</v>
      </c>
      <c r="D89" s="4">
        <f>INDEX(Tableau2[], MATCH(Résultats[[#This Row],[Cross]],Tableau2[Cross],0), 2)</f>
        <v>1</v>
      </c>
      <c r="E89" s="2">
        <v>14</v>
      </c>
      <c r="F89" s="2">
        <v>11</v>
      </c>
      <c r="G89" s="4">
        <f>IF(Résultats[[#This Row],[Place]]="-", 0, Résultats[[#This Row],[Coefficient]]*Résultats[[#This Row],[Nombre de participants]]/Résultats[[#This Row],[Place]])</f>
        <v>1.2727272727272727</v>
      </c>
    </row>
    <row r="90" spans="1:7" x14ac:dyDescent="0.3">
      <c r="A90" s="2" t="s">
        <v>75</v>
      </c>
      <c r="B90" s="2" t="s">
        <v>13</v>
      </c>
      <c r="C90" s="2" t="s">
        <v>14</v>
      </c>
      <c r="D90" s="4">
        <f>INDEX(Tableau2[], MATCH(Résultats[[#This Row],[Cross]],Tableau2[Cross],0), 2)</f>
        <v>1</v>
      </c>
      <c r="E90" s="2">
        <v>14</v>
      </c>
      <c r="F90" s="2">
        <v>13</v>
      </c>
      <c r="G90" s="4">
        <f>IF(Résultats[[#This Row],[Place]]="-", 0, Résultats[[#This Row],[Coefficient]]*Résultats[[#This Row],[Nombre de participants]]/Résultats[[#This Row],[Place]])</f>
        <v>1.0769230769230769</v>
      </c>
    </row>
    <row r="91" spans="1:7" x14ac:dyDescent="0.3">
      <c r="A91" s="2" t="s">
        <v>52</v>
      </c>
      <c r="B91" s="2" t="s">
        <v>13</v>
      </c>
      <c r="C91" s="2" t="s">
        <v>15</v>
      </c>
      <c r="D91" s="4">
        <f>INDEX(Tableau2[], MATCH(Résultats[[#This Row],[Cross]],Tableau2[Cross],0), 2)</f>
        <v>1</v>
      </c>
      <c r="E91" s="2">
        <v>31</v>
      </c>
      <c r="F91" s="2">
        <v>2</v>
      </c>
      <c r="G91" s="4">
        <f>IF(Résultats[[#This Row],[Place]]="-", 0, Résultats[[#This Row],[Coefficient]]*Résultats[[#This Row],[Nombre de participants]]/Résultats[[#This Row],[Place]])</f>
        <v>15.5</v>
      </c>
    </row>
    <row r="92" spans="1:7" x14ac:dyDescent="0.3">
      <c r="A92" s="2" t="s">
        <v>31</v>
      </c>
      <c r="B92" s="2" t="s">
        <v>13</v>
      </c>
      <c r="C92" s="2" t="s">
        <v>15</v>
      </c>
      <c r="D92" s="4">
        <f>INDEX(Tableau2[], MATCH(Résultats[[#This Row],[Cross]],Tableau2[Cross],0), 2)</f>
        <v>1</v>
      </c>
      <c r="E92" s="2">
        <v>31</v>
      </c>
      <c r="F92" s="2">
        <v>8</v>
      </c>
      <c r="G92" s="4">
        <f>IF(Résultats[[#This Row],[Place]]="-", 0, Résultats[[#This Row],[Coefficient]]*Résultats[[#This Row],[Nombre de participants]]/Résultats[[#This Row],[Place]])</f>
        <v>3.875</v>
      </c>
    </row>
    <row r="93" spans="1:7" x14ac:dyDescent="0.3">
      <c r="A93" s="2" t="s">
        <v>32</v>
      </c>
      <c r="B93" s="2" t="s">
        <v>13</v>
      </c>
      <c r="C93" s="2" t="s">
        <v>15</v>
      </c>
      <c r="D93" s="4">
        <f>INDEX(Tableau2[], MATCH(Résultats[[#This Row],[Cross]],Tableau2[Cross],0), 2)</f>
        <v>1</v>
      </c>
      <c r="E93" s="2">
        <v>31</v>
      </c>
      <c r="F93" s="2">
        <v>12</v>
      </c>
      <c r="G93" s="4">
        <f>IF(Résultats[[#This Row],[Place]]="-", 0, Résultats[[#This Row],[Coefficient]]*Résultats[[#This Row],[Nombre de participants]]/Résultats[[#This Row],[Place]])</f>
        <v>2.5833333333333335</v>
      </c>
    </row>
    <row r="94" spans="1:7" x14ac:dyDescent="0.3">
      <c r="A94" s="2" t="s">
        <v>53</v>
      </c>
      <c r="B94" s="2" t="s">
        <v>13</v>
      </c>
      <c r="C94" s="2" t="s">
        <v>15</v>
      </c>
      <c r="D94" s="4">
        <f>INDEX(Tableau2[], MATCH(Résultats[[#This Row],[Cross]],Tableau2[Cross],0), 2)</f>
        <v>1</v>
      </c>
      <c r="E94" s="2">
        <v>31</v>
      </c>
      <c r="F94" s="2">
        <v>17</v>
      </c>
      <c r="G94" s="4">
        <f>IF(Résultats[[#This Row],[Place]]="-", 0, Résultats[[#This Row],[Coefficient]]*Résultats[[#This Row],[Nombre de participants]]/Résultats[[#This Row],[Place]])</f>
        <v>1.8235294117647058</v>
      </c>
    </row>
    <row r="95" spans="1:7" x14ac:dyDescent="0.3">
      <c r="A95" s="2" t="s">
        <v>34</v>
      </c>
      <c r="B95" s="2" t="s">
        <v>13</v>
      </c>
      <c r="C95" s="2" t="s">
        <v>15</v>
      </c>
      <c r="D95" s="4">
        <f>INDEX(Tableau2[], MATCH(Résultats[[#This Row],[Cross]],Tableau2[Cross],0), 2)</f>
        <v>1</v>
      </c>
      <c r="E95" s="2">
        <v>31</v>
      </c>
      <c r="F95" s="2">
        <v>23</v>
      </c>
      <c r="G95" s="4">
        <f>IF(Résultats[[#This Row],[Place]]="-", 0, Résultats[[#This Row],[Coefficient]]*Résultats[[#This Row],[Nombre de participants]]/Résultats[[#This Row],[Place]])</f>
        <v>1.3478260869565217</v>
      </c>
    </row>
    <row r="96" spans="1:7" x14ac:dyDescent="0.3">
      <c r="A96" s="2" t="s">
        <v>76</v>
      </c>
      <c r="B96" s="2" t="s">
        <v>13</v>
      </c>
      <c r="C96" s="2" t="s">
        <v>15</v>
      </c>
      <c r="D96" s="4">
        <f>INDEX(Tableau2[], MATCH(Résultats[[#This Row],[Cross]],Tableau2[Cross],0), 2)</f>
        <v>1</v>
      </c>
      <c r="E96" s="2">
        <v>31</v>
      </c>
      <c r="F96" s="2">
        <v>29</v>
      </c>
      <c r="G96" s="4">
        <f>IF(Résultats[[#This Row],[Place]]="-", 0, Résultats[[#This Row],[Coefficient]]*Résultats[[#This Row],[Nombre de participants]]/Résultats[[#This Row],[Place]])</f>
        <v>1.0689655172413792</v>
      </c>
    </row>
    <row r="97" spans="1:7" x14ac:dyDescent="0.3">
      <c r="A97" s="2" t="s">
        <v>37</v>
      </c>
      <c r="B97" s="2" t="s">
        <v>13</v>
      </c>
      <c r="C97" s="2" t="s">
        <v>18</v>
      </c>
      <c r="D97" s="4">
        <f>INDEX(Tableau2[], MATCH(Résultats[[#This Row],[Cross]],Tableau2[Cross],0), 2)</f>
        <v>1</v>
      </c>
      <c r="E97" s="2">
        <v>24</v>
      </c>
      <c r="F97" s="2">
        <v>4</v>
      </c>
      <c r="G97" s="4">
        <f>IF(Résultats[[#This Row],[Place]]="-", 0, Résultats[[#This Row],[Coefficient]]*Résultats[[#This Row],[Nombre de participants]]/Résultats[[#This Row],[Place]])</f>
        <v>6</v>
      </c>
    </row>
    <row r="98" spans="1:7" x14ac:dyDescent="0.3">
      <c r="A98" s="2" t="s">
        <v>77</v>
      </c>
      <c r="B98" s="2" t="s">
        <v>13</v>
      </c>
      <c r="C98" s="2" t="s">
        <v>18</v>
      </c>
      <c r="D98" s="4">
        <f>INDEX(Tableau2[], MATCH(Résultats[[#This Row],[Cross]],Tableau2[Cross],0), 2)</f>
        <v>1</v>
      </c>
      <c r="E98" s="2">
        <v>24</v>
      </c>
      <c r="F98" s="2">
        <v>7</v>
      </c>
      <c r="G98" s="4">
        <f>IF(Résultats[[#This Row],[Place]]="-", 0, Résultats[[#This Row],[Coefficient]]*Résultats[[#This Row],[Nombre de participants]]/Résultats[[#This Row],[Place]])</f>
        <v>3.4285714285714284</v>
      </c>
    </row>
    <row r="99" spans="1:7" x14ac:dyDescent="0.3">
      <c r="A99" s="2" t="s">
        <v>38</v>
      </c>
      <c r="B99" s="2" t="s">
        <v>13</v>
      </c>
      <c r="C99" s="2" t="s">
        <v>18</v>
      </c>
      <c r="D99" s="4">
        <f>INDEX(Tableau2[], MATCH(Résultats[[#This Row],[Cross]],Tableau2[Cross],0), 2)</f>
        <v>1</v>
      </c>
      <c r="E99" s="2">
        <v>24</v>
      </c>
      <c r="F99" s="2">
        <v>13</v>
      </c>
      <c r="G99" s="4">
        <f>IF(Résultats[[#This Row],[Place]]="-", 0, Résultats[[#This Row],[Coefficient]]*Résultats[[#This Row],[Nombre de participants]]/Résultats[[#This Row],[Place]])</f>
        <v>1.8461538461538463</v>
      </c>
    </row>
    <row r="100" spans="1:7" x14ac:dyDescent="0.3">
      <c r="A100" s="2" t="s">
        <v>41</v>
      </c>
      <c r="B100" s="2" t="s">
        <v>13</v>
      </c>
      <c r="C100" s="2" t="s">
        <v>18</v>
      </c>
      <c r="D100" s="4">
        <f>INDEX(Tableau2[], MATCH(Résultats[[#This Row],[Cross]],Tableau2[Cross],0), 2)</f>
        <v>1</v>
      </c>
      <c r="E100" s="2">
        <v>24</v>
      </c>
      <c r="F100" s="2">
        <v>19</v>
      </c>
      <c r="G100" s="4">
        <f>IF(Résultats[[#This Row],[Place]]="-", 0, Résultats[[#This Row],[Coefficient]]*Résultats[[#This Row],[Nombre de participants]]/Résultats[[#This Row],[Place]])</f>
        <v>1.263157894736842</v>
      </c>
    </row>
    <row r="101" spans="1:7" x14ac:dyDescent="0.3">
      <c r="A101" s="2" t="s">
        <v>78</v>
      </c>
      <c r="B101" s="2" t="s">
        <v>13</v>
      </c>
      <c r="C101" s="2" t="s">
        <v>18</v>
      </c>
      <c r="D101" s="4">
        <f>INDEX(Tableau2[], MATCH(Résultats[[#This Row],[Cross]],Tableau2[Cross],0), 2)</f>
        <v>1</v>
      </c>
      <c r="E101" s="2">
        <v>24</v>
      </c>
      <c r="F101" s="2">
        <v>20</v>
      </c>
      <c r="G101" s="4">
        <f>IF(Résultats[[#This Row],[Place]]="-", 0, Résultats[[#This Row],[Coefficient]]*Résultats[[#This Row],[Nombre de participants]]/Résultats[[#This Row],[Place]])</f>
        <v>1.2</v>
      </c>
    </row>
    <row r="102" spans="1:7" x14ac:dyDescent="0.3">
      <c r="A102" s="2" t="s">
        <v>79</v>
      </c>
      <c r="B102" s="2" t="s">
        <v>13</v>
      </c>
      <c r="C102" s="2" t="s">
        <v>19</v>
      </c>
      <c r="D102" s="4">
        <f>INDEX(Tableau2[], MATCH(Résultats[[#This Row],[Cross]],Tableau2[Cross],0), 2)</f>
        <v>1</v>
      </c>
      <c r="E102" s="2">
        <v>33</v>
      </c>
      <c r="F102" s="2">
        <v>5</v>
      </c>
      <c r="G102" s="4">
        <f>IF(Résultats[[#This Row],[Place]]="-", 0, Résultats[[#This Row],[Coefficient]]*Résultats[[#This Row],[Nombre de participants]]/Résultats[[#This Row],[Place]])</f>
        <v>6.6</v>
      </c>
    </row>
    <row r="103" spans="1:7" x14ac:dyDescent="0.3">
      <c r="A103" s="2" t="s">
        <v>45</v>
      </c>
      <c r="B103" s="2" t="s">
        <v>13</v>
      </c>
      <c r="C103" s="2" t="s">
        <v>19</v>
      </c>
      <c r="D103" s="4">
        <f>INDEX(Tableau2[], MATCH(Résultats[[#This Row],[Cross]],Tableau2[Cross],0), 2)</f>
        <v>1</v>
      </c>
      <c r="E103" s="2">
        <v>33</v>
      </c>
      <c r="F103" s="2">
        <v>11</v>
      </c>
      <c r="G103" s="4">
        <f>IF(Résultats[[#This Row],[Place]]="-", 0, Résultats[[#This Row],[Coefficient]]*Résultats[[#This Row],[Nombre de participants]]/Résultats[[#This Row],[Place]])</f>
        <v>3</v>
      </c>
    </row>
    <row r="104" spans="1:7" x14ac:dyDescent="0.3">
      <c r="A104" s="2" t="s">
        <v>80</v>
      </c>
      <c r="B104" s="2" t="s">
        <v>13</v>
      </c>
      <c r="C104" s="2" t="s">
        <v>19</v>
      </c>
      <c r="D104" s="4">
        <f>INDEX(Tableau2[], MATCH(Résultats[[#This Row],[Cross]],Tableau2[Cross],0), 2)</f>
        <v>1</v>
      </c>
      <c r="E104" s="2">
        <v>33</v>
      </c>
      <c r="F104" s="2">
        <v>20</v>
      </c>
      <c r="G104" s="4">
        <f>IF(Résultats[[#This Row],[Place]]="-", 0, Résultats[[#This Row],[Coefficient]]*Résultats[[#This Row],[Nombre de participants]]/Résultats[[#This Row],[Place]])</f>
        <v>1.65</v>
      </c>
    </row>
    <row r="105" spans="1:7" x14ac:dyDescent="0.3">
      <c r="A105" s="2" t="s">
        <v>81</v>
      </c>
      <c r="B105" s="2" t="s">
        <v>13</v>
      </c>
      <c r="C105" s="2" t="s">
        <v>19</v>
      </c>
      <c r="D105" s="4">
        <f>INDEX(Tableau2[], MATCH(Résultats[[#This Row],[Cross]],Tableau2[Cross],0), 2)</f>
        <v>1</v>
      </c>
      <c r="E105" s="2">
        <v>33</v>
      </c>
      <c r="F105" s="2">
        <v>24</v>
      </c>
      <c r="G105" s="4">
        <f>IF(Résultats[[#This Row],[Place]]="-", 0, Résultats[[#This Row],[Coefficient]]*Résultats[[#This Row],[Nombre de participants]]/Résultats[[#This Row],[Place]])</f>
        <v>1.375</v>
      </c>
    </row>
    <row r="106" spans="1:7" x14ac:dyDescent="0.3">
      <c r="A106" s="2" t="s">
        <v>66</v>
      </c>
      <c r="B106" s="2" t="s">
        <v>13</v>
      </c>
      <c r="C106" s="2" t="s">
        <v>19</v>
      </c>
      <c r="D106" s="4">
        <f>INDEX(Tableau2[], MATCH(Résultats[[#This Row],[Cross]],Tableau2[Cross],0), 2)</f>
        <v>1</v>
      </c>
      <c r="E106" s="2">
        <v>33</v>
      </c>
      <c r="F106" s="2">
        <v>29</v>
      </c>
      <c r="G106" s="4">
        <f>IF(Résultats[[#This Row],[Place]]="-", 0, Résultats[[#This Row],[Coefficient]]*Résultats[[#This Row],[Nombre de participants]]/Résultats[[#This Row],[Place]])</f>
        <v>1.1379310344827587</v>
      </c>
    </row>
    <row r="107" spans="1:7" x14ac:dyDescent="0.3">
      <c r="A107" s="2" t="s">
        <v>82</v>
      </c>
      <c r="B107" s="2" t="s">
        <v>13</v>
      </c>
      <c r="C107" s="2" t="s">
        <v>19</v>
      </c>
      <c r="D107" s="4">
        <f>INDEX(Tableau2[], MATCH(Résultats[[#This Row],[Cross]],Tableau2[Cross],0), 2)</f>
        <v>1</v>
      </c>
      <c r="E107" s="2">
        <v>33</v>
      </c>
      <c r="F107" s="2">
        <v>29</v>
      </c>
      <c r="G107" s="4">
        <f>IF(Résultats[[#This Row],[Place]]="-", 0, Résultats[[#This Row],[Coefficient]]*Résultats[[#This Row],[Nombre de participants]]/Résultats[[#This Row],[Place]])</f>
        <v>1.1379310344827587</v>
      </c>
    </row>
    <row r="108" spans="1:7" x14ac:dyDescent="0.3">
      <c r="A108" s="2" t="s">
        <v>20</v>
      </c>
      <c r="B108" s="2" t="s">
        <v>13</v>
      </c>
      <c r="C108" s="2" t="s">
        <v>16</v>
      </c>
      <c r="D108" s="4">
        <f>INDEX(Tableau2[], MATCH(Résultats[[#This Row],[Cross]],Tableau2[Cross],0), 2)</f>
        <v>1</v>
      </c>
      <c r="E108" s="2">
        <v>27</v>
      </c>
      <c r="F108" s="2">
        <v>4</v>
      </c>
      <c r="G108" s="4">
        <f>IF(Résultats[[#This Row],[Place]]="-", 0, Résultats[[#This Row],[Coefficient]]*Résultats[[#This Row],[Nombre de participants]]/Résultats[[#This Row],[Place]])</f>
        <v>6.75</v>
      </c>
    </row>
    <row r="109" spans="1:7" x14ac:dyDescent="0.3">
      <c r="A109" s="2" t="s">
        <v>55</v>
      </c>
      <c r="B109" s="2" t="s">
        <v>13</v>
      </c>
      <c r="C109" s="2" t="s">
        <v>16</v>
      </c>
      <c r="D109" s="4">
        <f>INDEX(Tableau2[], MATCH(Résultats[[#This Row],[Cross]],Tableau2[Cross],0), 2)</f>
        <v>1</v>
      </c>
      <c r="E109" s="2">
        <v>27</v>
      </c>
      <c r="F109" s="2">
        <v>11</v>
      </c>
      <c r="G109" s="4">
        <f>IF(Résultats[[#This Row],[Place]]="-", 0, Résultats[[#This Row],[Coefficient]]*Résultats[[#This Row],[Nombre de participants]]/Résultats[[#This Row],[Place]])</f>
        <v>2.4545454545454546</v>
      </c>
    </row>
    <row r="110" spans="1:7" x14ac:dyDescent="0.3">
      <c r="A110" s="2" t="s">
        <v>83</v>
      </c>
      <c r="B110" s="2" t="s">
        <v>13</v>
      </c>
      <c r="C110" s="2" t="s">
        <v>16</v>
      </c>
      <c r="D110" s="4">
        <f>INDEX(Tableau2[], MATCH(Résultats[[#This Row],[Cross]],Tableau2[Cross],0), 2)</f>
        <v>1</v>
      </c>
      <c r="E110" s="2">
        <v>27</v>
      </c>
      <c r="F110" s="2">
        <v>11</v>
      </c>
      <c r="G110" s="4">
        <f>IF(Résultats[[#This Row],[Place]]="-", 0, Résultats[[#This Row],[Coefficient]]*Résultats[[#This Row],[Nombre de participants]]/Résultats[[#This Row],[Place]])</f>
        <v>2.4545454545454546</v>
      </c>
    </row>
    <row r="111" spans="1:7" x14ac:dyDescent="0.3">
      <c r="A111" s="2" t="s">
        <v>84</v>
      </c>
      <c r="B111" s="2" t="s">
        <v>13</v>
      </c>
      <c r="C111" s="2" t="s">
        <v>16</v>
      </c>
      <c r="D111" s="4">
        <f>INDEX(Tableau2[], MATCH(Résultats[[#This Row],[Cross]],Tableau2[Cross],0), 2)</f>
        <v>1</v>
      </c>
      <c r="E111" s="2">
        <v>27</v>
      </c>
      <c r="F111" s="2">
        <v>27</v>
      </c>
      <c r="G111" s="4">
        <f>IF(Résultats[[#This Row],[Place]]="-", 0, Résultats[[#This Row],[Coefficient]]*Résultats[[#This Row],[Nombre de participants]]/Résultats[[#This Row],[Place]])</f>
        <v>1</v>
      </c>
    </row>
    <row r="112" spans="1:7" x14ac:dyDescent="0.3">
      <c r="A112" s="2" t="s">
        <v>22</v>
      </c>
      <c r="B112" s="2" t="s">
        <v>13</v>
      </c>
      <c r="C112" s="2" t="s">
        <v>17</v>
      </c>
      <c r="D112" s="4">
        <f>INDEX(Tableau2[], MATCH(Résultats[[#This Row],[Cross]],Tableau2[Cross],0), 2)</f>
        <v>1</v>
      </c>
      <c r="E112" s="2">
        <v>33</v>
      </c>
      <c r="F112" s="2">
        <v>2</v>
      </c>
      <c r="G112" s="4">
        <f>IF(Résultats[[#This Row],[Place]]="-", 0, Résultats[[#This Row],[Coefficient]]*Résultats[[#This Row],[Nombre de participants]]/Résultats[[#This Row],[Place]])</f>
        <v>16.5</v>
      </c>
    </row>
    <row r="113" spans="1:7" x14ac:dyDescent="0.3">
      <c r="A113" s="2" t="s">
        <v>23</v>
      </c>
      <c r="B113" s="2" t="s">
        <v>13</v>
      </c>
      <c r="C113" s="2" t="s">
        <v>17</v>
      </c>
      <c r="D113" s="4">
        <f>INDEX(Tableau2[], MATCH(Résultats[[#This Row],[Cross]],Tableau2[Cross],0), 2)</f>
        <v>1</v>
      </c>
      <c r="E113" s="2">
        <v>33</v>
      </c>
      <c r="F113" s="2">
        <v>3</v>
      </c>
      <c r="G113" s="4">
        <f>IF(Résultats[[#This Row],[Place]]="-", 0, Résultats[[#This Row],[Coefficient]]*Résultats[[#This Row],[Nombre de participants]]/Résultats[[#This Row],[Place]])</f>
        <v>11</v>
      </c>
    </row>
    <row r="114" spans="1:7" x14ac:dyDescent="0.3">
      <c r="A114" s="2" t="s">
        <v>24</v>
      </c>
      <c r="B114" s="2" t="s">
        <v>13</v>
      </c>
      <c r="C114" s="2" t="s">
        <v>17</v>
      </c>
      <c r="D114" s="4">
        <f>INDEX(Tableau2[], MATCH(Résultats[[#This Row],[Cross]],Tableau2[Cross],0), 2)</f>
        <v>1</v>
      </c>
      <c r="E114" s="2">
        <v>33</v>
      </c>
      <c r="F114" s="2">
        <v>8</v>
      </c>
      <c r="G114" s="4">
        <f>IF(Résultats[[#This Row],[Place]]="-", 0, Résultats[[#This Row],[Coefficient]]*Résultats[[#This Row],[Nombre de participants]]/Résultats[[#This Row],[Place]])</f>
        <v>4.125</v>
      </c>
    </row>
    <row r="115" spans="1:7" x14ac:dyDescent="0.3">
      <c r="A115" s="2" t="s">
        <v>85</v>
      </c>
      <c r="B115" s="2" t="s">
        <v>13</v>
      </c>
      <c r="C115" s="2" t="s">
        <v>17</v>
      </c>
      <c r="D115" s="4">
        <f>INDEX(Tableau2[], MATCH(Résultats[[#This Row],[Cross]],Tableau2[Cross],0), 2)</f>
        <v>1</v>
      </c>
      <c r="E115" s="2">
        <v>33</v>
      </c>
      <c r="F115" s="2">
        <v>10</v>
      </c>
      <c r="G115" s="4">
        <f>IF(Résultats[[#This Row],[Place]]="-", 0, Résultats[[#This Row],[Coefficient]]*Résultats[[#This Row],[Nombre de participants]]/Résultats[[#This Row],[Place]])</f>
        <v>3.3</v>
      </c>
    </row>
    <row r="116" spans="1:7" x14ac:dyDescent="0.3">
      <c r="A116" s="2" t="s">
        <v>94</v>
      </c>
      <c r="B116" s="2" t="s">
        <v>13</v>
      </c>
      <c r="C116" s="2" t="s">
        <v>17</v>
      </c>
      <c r="D116" s="4">
        <f>INDEX(Tableau2[], MATCH(Résultats[[#This Row],[Cross]],Tableau2[Cross],0), 2)</f>
        <v>1</v>
      </c>
      <c r="E116" s="2">
        <v>33</v>
      </c>
      <c r="F116" s="2">
        <v>10</v>
      </c>
      <c r="G116" s="4">
        <f>IF(Résultats[[#This Row],[Place]]="-", 0, Résultats[[#This Row],[Coefficient]]*Résultats[[#This Row],[Nombre de participants]]/Résultats[[#This Row],[Place]])</f>
        <v>3.3</v>
      </c>
    </row>
    <row r="117" spans="1:7" x14ac:dyDescent="0.3">
      <c r="A117" s="2" t="s">
        <v>86</v>
      </c>
      <c r="B117" s="2" t="s">
        <v>13</v>
      </c>
      <c r="C117" s="2" t="s">
        <v>17</v>
      </c>
      <c r="D117" s="4">
        <f>INDEX(Tableau2[], MATCH(Résultats[[#This Row],[Cross]],Tableau2[Cross],0), 2)</f>
        <v>1</v>
      </c>
      <c r="E117" s="2">
        <v>33</v>
      </c>
      <c r="F117" s="2">
        <v>12</v>
      </c>
      <c r="G117" s="4">
        <f>IF(Résultats[[#This Row],[Place]]="-", 0, Résultats[[#This Row],[Coefficient]]*Résultats[[#This Row],[Nombre de participants]]/Résultats[[#This Row],[Place]])</f>
        <v>2.75</v>
      </c>
    </row>
    <row r="118" spans="1:7" x14ac:dyDescent="0.3">
      <c r="A118" s="2" t="s">
        <v>60</v>
      </c>
      <c r="B118" s="2" t="s">
        <v>13</v>
      </c>
      <c r="C118" s="2" t="s">
        <v>17</v>
      </c>
      <c r="D118" s="4">
        <f>INDEX(Tableau2[], MATCH(Résultats[[#This Row],[Cross]],Tableau2[Cross],0), 2)</f>
        <v>1</v>
      </c>
      <c r="E118" s="2">
        <v>33</v>
      </c>
      <c r="F118" s="2">
        <v>14</v>
      </c>
      <c r="G118" s="4">
        <f>IF(Résultats[[#This Row],[Place]]="-", 0, Résultats[[#This Row],[Coefficient]]*Résultats[[#This Row],[Nombre de participants]]/Résultats[[#This Row],[Place]])</f>
        <v>2.3571428571428572</v>
      </c>
    </row>
    <row r="119" spans="1:7" x14ac:dyDescent="0.3">
      <c r="A119" s="2" t="s">
        <v>26</v>
      </c>
      <c r="B119" s="2" t="s">
        <v>13</v>
      </c>
      <c r="C119" s="2" t="s">
        <v>17</v>
      </c>
      <c r="D119" s="4">
        <f>INDEX(Tableau2[], MATCH(Résultats[[#This Row],[Cross]],Tableau2[Cross],0), 2)</f>
        <v>1</v>
      </c>
      <c r="E119" s="2">
        <v>33</v>
      </c>
      <c r="F119" s="2">
        <v>15</v>
      </c>
      <c r="G119" s="4">
        <f>IF(Résultats[[#This Row],[Place]]="-", 0, Résultats[[#This Row],[Coefficient]]*Résultats[[#This Row],[Nombre de participants]]/Résultats[[#This Row],[Place]])</f>
        <v>2.2000000000000002</v>
      </c>
    </row>
    <row r="120" spans="1:7" x14ac:dyDescent="0.3">
      <c r="A120" s="2" t="s">
        <v>87</v>
      </c>
      <c r="B120" s="2" t="s">
        <v>13</v>
      </c>
      <c r="C120" s="2" t="s">
        <v>17</v>
      </c>
      <c r="D120" s="4">
        <f>INDEX(Tableau2[], MATCH(Résultats[[#This Row],[Cross]],Tableau2[Cross],0), 2)</f>
        <v>1</v>
      </c>
      <c r="E120" s="2">
        <v>33</v>
      </c>
      <c r="F120" s="2">
        <v>18</v>
      </c>
      <c r="G120" s="4">
        <f>IF(Résultats[[#This Row],[Place]]="-", 0, Résultats[[#This Row],[Coefficient]]*Résultats[[#This Row],[Nombre de participants]]/Résultats[[#This Row],[Place]])</f>
        <v>1.8333333333333333</v>
      </c>
    </row>
    <row r="121" spans="1:7" x14ac:dyDescent="0.3">
      <c r="A121" s="2" t="s">
        <v>88</v>
      </c>
      <c r="B121" s="2" t="s">
        <v>13</v>
      </c>
      <c r="C121" s="2" t="s">
        <v>17</v>
      </c>
      <c r="D121" s="4">
        <f>INDEX(Tableau2[], MATCH(Résultats[[#This Row],[Cross]],Tableau2[Cross],0), 2)</f>
        <v>1</v>
      </c>
      <c r="E121" s="2">
        <v>33</v>
      </c>
      <c r="F121" s="2">
        <v>24</v>
      </c>
      <c r="G121" s="4">
        <f>IF(Résultats[[#This Row],[Place]]="-", 0, Résultats[[#This Row],[Coefficient]]*Résultats[[#This Row],[Nombre de participants]]/Résultats[[#This Row],[Place]])</f>
        <v>1.375</v>
      </c>
    </row>
    <row r="122" spans="1:7" x14ac:dyDescent="0.3">
      <c r="A122" s="2" t="s">
        <v>28</v>
      </c>
      <c r="B122" s="2" t="s">
        <v>13</v>
      </c>
      <c r="C122" s="2" t="s">
        <v>17</v>
      </c>
      <c r="D122" s="4">
        <f>INDEX(Tableau2[], MATCH(Résultats[[#This Row],[Cross]],Tableau2[Cross],0), 2)</f>
        <v>1</v>
      </c>
      <c r="E122" s="2">
        <v>33</v>
      </c>
      <c r="F122" s="2">
        <v>26</v>
      </c>
      <c r="G122" s="4">
        <f>IF(Résultats[[#This Row],[Place]]="-", 0, Résultats[[#This Row],[Coefficient]]*Résultats[[#This Row],[Nombre de participants]]/Résultats[[#This Row],[Place]])</f>
        <v>1.2692307692307692</v>
      </c>
    </row>
    <row r="123" spans="1:7" x14ac:dyDescent="0.3">
      <c r="A123" s="2" t="s">
        <v>89</v>
      </c>
      <c r="B123" s="2" t="s">
        <v>13</v>
      </c>
      <c r="C123" s="2" t="s">
        <v>17</v>
      </c>
      <c r="D123" s="4">
        <f>INDEX(Tableau2[], MATCH(Résultats[[#This Row],[Cross]],Tableau2[Cross],0), 2)</f>
        <v>1</v>
      </c>
      <c r="E123" s="2">
        <v>33</v>
      </c>
      <c r="F123" s="2">
        <v>30</v>
      </c>
      <c r="G123" s="4">
        <f>IF(Résultats[[#This Row],[Place]]="-", 0, Résultats[[#This Row],[Coefficient]]*Résultats[[#This Row],[Nombre de participants]]/Résultats[[#This Row],[Place]])</f>
        <v>1.1000000000000001</v>
      </c>
    </row>
    <row r="124" spans="1:7" x14ac:dyDescent="0.3">
      <c r="A124" s="2" t="s">
        <v>69</v>
      </c>
      <c r="B124" s="2" t="s">
        <v>2</v>
      </c>
      <c r="C124" s="2" t="s">
        <v>14</v>
      </c>
      <c r="D124" s="4">
        <f>INDEX(Tableau2[], MATCH(Résultats[[#This Row],[Cross]],Tableau2[Cross],0), 2)</f>
        <v>1.3</v>
      </c>
      <c r="E124" s="2">
        <v>34</v>
      </c>
      <c r="F124" s="2">
        <v>6</v>
      </c>
      <c r="G124" s="4">
        <f>IF(Résultats[[#This Row],[Place]]="-", 0, Résultats[[#This Row],[Coefficient]]*Résultats[[#This Row],[Nombre de participants]]/Résultats[[#This Row],[Place]])</f>
        <v>7.3666666666666671</v>
      </c>
    </row>
    <row r="125" spans="1:7" x14ac:dyDescent="0.3">
      <c r="A125" s="2" t="s">
        <v>91</v>
      </c>
      <c r="B125" s="2" t="s">
        <v>2</v>
      </c>
      <c r="C125" s="2" t="s">
        <v>14</v>
      </c>
      <c r="D125" s="4">
        <f>INDEX(Tableau2[], MATCH(Résultats[[#This Row],[Cross]],Tableau2[Cross],0), 2)</f>
        <v>1.3</v>
      </c>
      <c r="E125" s="2">
        <v>34</v>
      </c>
      <c r="F125" s="2">
        <v>11</v>
      </c>
      <c r="G125" s="4">
        <f>IF(Résultats[[#This Row],[Place]]="-", 0, Résultats[[#This Row],[Coefficient]]*Résultats[[#This Row],[Nombre de participants]]/Résultats[[#This Row],[Place]])</f>
        <v>4.0181818181818185</v>
      </c>
    </row>
    <row r="126" spans="1:7" x14ac:dyDescent="0.3">
      <c r="A126" s="2" t="s">
        <v>68</v>
      </c>
      <c r="B126" s="2" t="s">
        <v>2</v>
      </c>
      <c r="C126" s="2" t="s">
        <v>14</v>
      </c>
      <c r="D126" s="4">
        <f>INDEX(Tableau2[], MATCH(Résultats[[#This Row],[Cross]],Tableau2[Cross],0), 2)</f>
        <v>1.3</v>
      </c>
      <c r="E126" s="2">
        <v>34</v>
      </c>
      <c r="F126" s="2">
        <v>14</v>
      </c>
      <c r="G126" s="4">
        <f>IF(Résultats[[#This Row],[Place]]="-", 0, Résultats[[#This Row],[Coefficient]]*Résultats[[#This Row],[Nombre de participants]]/Résultats[[#This Row],[Place]])</f>
        <v>3.1571428571428575</v>
      </c>
    </row>
    <row r="127" spans="1:7" x14ac:dyDescent="0.3">
      <c r="A127" s="2" t="s">
        <v>29</v>
      </c>
      <c r="B127" s="2" t="s">
        <v>2</v>
      </c>
      <c r="C127" s="2" t="s">
        <v>14</v>
      </c>
      <c r="D127" s="4">
        <f>INDEX(Tableau2[], MATCH(Résultats[[#This Row],[Cross]],Tableau2[Cross],0), 2)</f>
        <v>1.3</v>
      </c>
      <c r="E127" s="2">
        <v>34</v>
      </c>
      <c r="F127" s="2">
        <v>15</v>
      </c>
      <c r="G127" s="4">
        <f>IF(Résultats[[#This Row],[Place]]="-", 0, Résultats[[#This Row],[Coefficient]]*Résultats[[#This Row],[Nombre de participants]]/Résultats[[#This Row],[Place]])</f>
        <v>2.9466666666666668</v>
      </c>
    </row>
    <row r="128" spans="1:7" x14ac:dyDescent="0.3">
      <c r="A128" s="2" t="s">
        <v>92</v>
      </c>
      <c r="B128" s="2" t="s">
        <v>2</v>
      </c>
      <c r="C128" s="2" t="s">
        <v>14</v>
      </c>
      <c r="D128" s="4">
        <f>INDEX(Tableau2[], MATCH(Résultats[[#This Row],[Cross]],Tableau2[Cross],0), 2)</f>
        <v>1.3</v>
      </c>
      <c r="E128" s="2">
        <v>34</v>
      </c>
      <c r="F128" s="2">
        <v>19</v>
      </c>
      <c r="G128" s="4">
        <f>IF(Résultats[[#This Row],[Place]]="-", 0, Résultats[[#This Row],[Coefficient]]*Résultats[[#This Row],[Nombre de participants]]/Résultats[[#This Row],[Place]])</f>
        <v>2.3263157894736843</v>
      </c>
    </row>
    <row r="129" spans="1:7" x14ac:dyDescent="0.3">
      <c r="A129" s="2" t="s">
        <v>52</v>
      </c>
      <c r="B129" s="2" t="s">
        <v>2</v>
      </c>
      <c r="C129" s="2" t="s">
        <v>15</v>
      </c>
      <c r="D129" s="4">
        <f>INDEX(Tableau2[], MATCH(Résultats[[#This Row],[Cross]],Tableau2[Cross],0), 2)</f>
        <v>1.3</v>
      </c>
      <c r="E129" s="2">
        <v>41</v>
      </c>
      <c r="F129" s="2">
        <v>3</v>
      </c>
      <c r="G129" s="4">
        <f>IF(Résultats[[#This Row],[Place]]="-", 0, Résultats[[#This Row],[Coefficient]]*Résultats[[#This Row],[Nombre de participants]]/Résultats[[#This Row],[Place]])</f>
        <v>17.766666666666669</v>
      </c>
    </row>
    <row r="130" spans="1:7" x14ac:dyDescent="0.3">
      <c r="A130" s="2" t="s">
        <v>31</v>
      </c>
      <c r="B130" s="2" t="s">
        <v>2</v>
      </c>
      <c r="C130" s="2" t="s">
        <v>15</v>
      </c>
      <c r="D130" s="4">
        <f>INDEX(Tableau2[], MATCH(Résultats[[#This Row],[Cross]],Tableau2[Cross],0), 2)</f>
        <v>1.3</v>
      </c>
      <c r="E130" s="2">
        <v>41</v>
      </c>
      <c r="F130" s="2">
        <v>4</v>
      </c>
      <c r="G130" s="4">
        <f>IF(Résultats[[#This Row],[Place]]="-", 0, Résultats[[#This Row],[Coefficient]]*Résultats[[#This Row],[Nombre de participants]]/Résultats[[#This Row],[Place]])</f>
        <v>13.325000000000001</v>
      </c>
    </row>
    <row r="131" spans="1:7" x14ac:dyDescent="0.3">
      <c r="A131" s="2" t="s">
        <v>53</v>
      </c>
      <c r="B131" s="2" t="s">
        <v>2</v>
      </c>
      <c r="C131" s="2" t="s">
        <v>15</v>
      </c>
      <c r="D131" s="4">
        <f>INDEX(Tableau2[], MATCH(Résultats[[#This Row],[Cross]],Tableau2[Cross],0), 2)</f>
        <v>1.3</v>
      </c>
      <c r="E131" s="2">
        <v>41</v>
      </c>
      <c r="F131" s="2">
        <v>15</v>
      </c>
      <c r="G131" s="4">
        <f>IF(Résultats[[#This Row],[Place]]="-", 0, Résultats[[#This Row],[Coefficient]]*Résultats[[#This Row],[Nombre de participants]]/Résultats[[#This Row],[Place]])</f>
        <v>3.5533333333333337</v>
      </c>
    </row>
    <row r="132" spans="1:7" x14ac:dyDescent="0.3">
      <c r="A132" s="2" t="s">
        <v>36</v>
      </c>
      <c r="B132" s="2" t="s">
        <v>2</v>
      </c>
      <c r="C132" s="2" t="s">
        <v>15</v>
      </c>
      <c r="D132" s="4">
        <f>INDEX(Tableau2[], MATCH(Résultats[[#This Row],[Cross]],Tableau2[Cross],0), 2)</f>
        <v>1.3</v>
      </c>
      <c r="E132" s="2">
        <v>41</v>
      </c>
      <c r="F132" s="2">
        <v>26</v>
      </c>
      <c r="G132" s="4">
        <f>IF(Résultats[[#This Row],[Place]]="-", 0, Résultats[[#This Row],[Coefficient]]*Résultats[[#This Row],[Nombre de participants]]/Résultats[[#This Row],[Place]])</f>
        <v>2.0500000000000003</v>
      </c>
    </row>
    <row r="133" spans="1:7" x14ac:dyDescent="0.3">
      <c r="A133" s="2" t="s">
        <v>93</v>
      </c>
      <c r="B133" s="2" t="s">
        <v>2</v>
      </c>
      <c r="C133" s="2" t="s">
        <v>15</v>
      </c>
      <c r="D133" s="4">
        <f>INDEX(Tableau2[], MATCH(Résultats[[#This Row],[Cross]],Tableau2[Cross],0), 2)</f>
        <v>1.3</v>
      </c>
      <c r="E133" s="2">
        <v>41</v>
      </c>
      <c r="F133" s="2">
        <v>38</v>
      </c>
      <c r="G133" s="4">
        <f>IF(Résultats[[#This Row],[Place]]="-", 0, Résultats[[#This Row],[Coefficient]]*Résultats[[#This Row],[Nombre de participants]]/Résultats[[#This Row],[Place]])</f>
        <v>1.4026315789473685</v>
      </c>
    </row>
    <row r="134" spans="1:7" x14ac:dyDescent="0.3">
      <c r="A134" s="2" t="s">
        <v>20</v>
      </c>
      <c r="B134" s="2" t="s">
        <v>2</v>
      </c>
      <c r="C134" s="2" t="s">
        <v>16</v>
      </c>
      <c r="D134" s="4">
        <f>INDEX(Tableau2[], MATCH(Résultats[[#This Row],[Cross]],Tableau2[Cross],0), 2)</f>
        <v>1.3</v>
      </c>
      <c r="E134" s="2">
        <v>33</v>
      </c>
      <c r="F134" s="2">
        <v>12</v>
      </c>
      <c r="G134" s="4">
        <f>IF(Résultats[[#This Row],[Place]]="-", 0, Résultats[[#This Row],[Coefficient]]*Résultats[[#This Row],[Nombre de participants]]/Résultats[[#This Row],[Place]])</f>
        <v>3.5749999999999997</v>
      </c>
    </row>
    <row r="135" spans="1:7" x14ac:dyDescent="0.3">
      <c r="A135" s="2" t="s">
        <v>55</v>
      </c>
      <c r="B135" s="2" t="s">
        <v>2</v>
      </c>
      <c r="C135" s="2" t="s">
        <v>16</v>
      </c>
      <c r="D135" s="4">
        <f>INDEX(Tableau2[], MATCH(Résultats[[#This Row],[Cross]],Tableau2[Cross],0), 2)</f>
        <v>1.3</v>
      </c>
      <c r="E135" s="2">
        <v>33</v>
      </c>
      <c r="F135" s="2">
        <v>13</v>
      </c>
      <c r="G135" s="4">
        <f>IF(Résultats[[#This Row],[Place]]="-", 0, Résultats[[#This Row],[Coefficient]]*Résultats[[#This Row],[Nombre de participants]]/Résultats[[#This Row],[Place]])</f>
        <v>3.3</v>
      </c>
    </row>
    <row r="136" spans="1:7" x14ac:dyDescent="0.3">
      <c r="A136" s="2" t="s">
        <v>83</v>
      </c>
      <c r="B136" s="2" t="s">
        <v>2</v>
      </c>
      <c r="C136" s="2" t="s">
        <v>16</v>
      </c>
      <c r="D136" s="4">
        <f>INDEX(Tableau2[], MATCH(Résultats[[#This Row],[Cross]],Tableau2[Cross],0), 2)</f>
        <v>1.3</v>
      </c>
      <c r="E136" s="2">
        <v>33</v>
      </c>
      <c r="F136" s="2">
        <v>19</v>
      </c>
      <c r="G136" s="4">
        <f>IF(Résultats[[#This Row],[Place]]="-", 0, Résultats[[#This Row],[Coefficient]]*Résultats[[#This Row],[Nombre de participants]]/Résultats[[#This Row],[Place]])</f>
        <v>2.2578947368421054</v>
      </c>
    </row>
    <row r="137" spans="1:7" x14ac:dyDescent="0.3">
      <c r="A137" s="2" t="s">
        <v>21</v>
      </c>
      <c r="B137" s="2" t="s">
        <v>2</v>
      </c>
      <c r="C137" s="2" t="s">
        <v>16</v>
      </c>
      <c r="D137" s="4">
        <f>INDEX(Tableau2[], MATCH(Résultats[[#This Row],[Cross]],Tableau2[Cross],0), 2)</f>
        <v>1.3</v>
      </c>
      <c r="E137" s="2">
        <v>33</v>
      </c>
      <c r="F137" s="2">
        <v>28</v>
      </c>
      <c r="G137" s="4">
        <f>IF(Résultats[[#This Row],[Place]]="-", 0, Résultats[[#This Row],[Coefficient]]*Résultats[[#This Row],[Nombre de participants]]/Résultats[[#This Row],[Place]])</f>
        <v>1.532142857142857</v>
      </c>
    </row>
    <row r="138" spans="1:7" x14ac:dyDescent="0.3">
      <c r="A138" s="2" t="s">
        <v>84</v>
      </c>
      <c r="B138" s="2" t="s">
        <v>2</v>
      </c>
      <c r="C138" s="2" t="s">
        <v>16</v>
      </c>
      <c r="D138" s="4">
        <f>INDEX(Tableau2[], MATCH(Résultats[[#This Row],[Cross]],Tableau2[Cross],0), 2)</f>
        <v>1.3</v>
      </c>
      <c r="E138" s="2">
        <v>33</v>
      </c>
      <c r="F138" s="2">
        <v>30</v>
      </c>
      <c r="G138" s="4">
        <f>IF(Résultats[[#This Row],[Place]]="-", 0, Résultats[[#This Row],[Coefficient]]*Résultats[[#This Row],[Nombre de participants]]/Résultats[[#This Row],[Place]])</f>
        <v>1.43</v>
      </c>
    </row>
    <row r="139" spans="1:7" x14ac:dyDescent="0.3">
      <c r="A139" s="2" t="s">
        <v>22</v>
      </c>
      <c r="B139" s="2" t="s">
        <v>2</v>
      </c>
      <c r="C139" s="2" t="s">
        <v>17</v>
      </c>
      <c r="D139" s="4">
        <f>INDEX(Tableau2[], MATCH(Résultats[[#This Row],[Cross]],Tableau2[Cross],0), 2)</f>
        <v>1.3</v>
      </c>
      <c r="E139" s="2">
        <v>49</v>
      </c>
      <c r="F139" s="2">
        <v>3</v>
      </c>
      <c r="G139" s="4">
        <f>IF(Résultats[[#This Row],[Place]]="-", 0, Résultats[[#This Row],[Coefficient]]*Résultats[[#This Row],[Nombre de participants]]/Résultats[[#This Row],[Place]])</f>
        <v>21.233333333333334</v>
      </c>
    </row>
    <row r="140" spans="1:7" x14ac:dyDescent="0.3">
      <c r="A140" s="2" t="s">
        <v>59</v>
      </c>
      <c r="B140" s="2" t="s">
        <v>2</v>
      </c>
      <c r="C140" s="2" t="s">
        <v>17</v>
      </c>
      <c r="D140" s="4">
        <f>INDEX(Tableau2[], MATCH(Résultats[[#This Row],[Cross]],Tableau2[Cross],0), 2)</f>
        <v>1.3</v>
      </c>
      <c r="E140" s="2">
        <v>49</v>
      </c>
      <c r="F140" s="2">
        <v>10</v>
      </c>
      <c r="G140" s="4">
        <f>IF(Résultats[[#This Row],[Place]]="-", 0, Résultats[[#This Row],[Coefficient]]*Résultats[[#This Row],[Nombre de participants]]/Résultats[[#This Row],[Place]])</f>
        <v>6.37</v>
      </c>
    </row>
    <row r="141" spans="1:7" x14ac:dyDescent="0.3">
      <c r="A141" s="2" t="s">
        <v>94</v>
      </c>
      <c r="B141" s="2" t="s">
        <v>2</v>
      </c>
      <c r="C141" s="2" t="s">
        <v>17</v>
      </c>
      <c r="D141" s="4">
        <f>INDEX(Tableau2[], MATCH(Résultats[[#This Row],[Cross]],Tableau2[Cross],0), 2)</f>
        <v>1.3</v>
      </c>
      <c r="E141" s="2">
        <v>49</v>
      </c>
      <c r="F141" s="2">
        <v>12</v>
      </c>
      <c r="G141" s="4">
        <f>IF(Résultats[[#This Row],[Place]]="-", 0, Résultats[[#This Row],[Coefficient]]*Résultats[[#This Row],[Nombre de participants]]/Résultats[[#This Row],[Place]])</f>
        <v>5.3083333333333336</v>
      </c>
    </row>
    <row r="142" spans="1:7" x14ac:dyDescent="0.3">
      <c r="A142" s="2" t="s">
        <v>86</v>
      </c>
      <c r="B142" s="2" t="s">
        <v>2</v>
      </c>
      <c r="C142" s="2" t="s">
        <v>17</v>
      </c>
      <c r="D142" s="4">
        <f>INDEX(Tableau2[], MATCH(Résultats[[#This Row],[Cross]],Tableau2[Cross],0), 2)</f>
        <v>1.3</v>
      </c>
      <c r="E142" s="2">
        <v>49</v>
      </c>
      <c r="F142" s="2">
        <v>13</v>
      </c>
      <c r="G142" s="4">
        <f>IF(Résultats[[#This Row],[Place]]="-", 0, Résultats[[#This Row],[Coefficient]]*Résultats[[#This Row],[Nombre de participants]]/Résultats[[#This Row],[Place]])</f>
        <v>4.9000000000000004</v>
      </c>
    </row>
    <row r="143" spans="1:7" x14ac:dyDescent="0.3">
      <c r="A143" s="2" t="s">
        <v>90</v>
      </c>
      <c r="B143" s="2" t="s">
        <v>2</v>
      </c>
      <c r="C143" s="2" t="s">
        <v>17</v>
      </c>
      <c r="D143" s="4">
        <f>INDEX(Tableau2[], MATCH(Résultats[[#This Row],[Cross]],Tableau2[Cross],0), 2)</f>
        <v>1.3</v>
      </c>
      <c r="E143" s="2">
        <v>49</v>
      </c>
      <c r="F143" s="2">
        <v>20</v>
      </c>
      <c r="G143" s="4">
        <f>IF(Résultats[[#This Row],[Place]]="-", 0, Résultats[[#This Row],[Coefficient]]*Résultats[[#This Row],[Nombre de participants]]/Résultats[[#This Row],[Place]])</f>
        <v>3.1850000000000001</v>
      </c>
    </row>
    <row r="144" spans="1:7" x14ac:dyDescent="0.3">
      <c r="A144" s="2" t="s">
        <v>26</v>
      </c>
      <c r="B144" s="2" t="s">
        <v>2</v>
      </c>
      <c r="C144" s="2" t="s">
        <v>17</v>
      </c>
      <c r="D144" s="4">
        <f>INDEX(Tableau2[], MATCH(Résultats[[#This Row],[Cross]],Tableau2[Cross],0), 2)</f>
        <v>1.3</v>
      </c>
      <c r="E144" s="2">
        <v>49</v>
      </c>
      <c r="F144" s="2">
        <v>22</v>
      </c>
      <c r="G144" s="4">
        <f>IF(Résultats[[#This Row],[Place]]="-", 0, Résultats[[#This Row],[Coefficient]]*Résultats[[#This Row],[Nombre de participants]]/Résultats[[#This Row],[Place]])</f>
        <v>2.8954545454545455</v>
      </c>
    </row>
    <row r="145" spans="1:7" x14ac:dyDescent="0.3">
      <c r="A145" s="2" t="s">
        <v>25</v>
      </c>
      <c r="B145" s="2" t="s">
        <v>2</v>
      </c>
      <c r="C145" s="2" t="s">
        <v>17</v>
      </c>
      <c r="D145" s="4">
        <f>INDEX(Tableau2[], MATCH(Résultats[[#This Row],[Cross]],Tableau2[Cross],0), 2)</f>
        <v>1.3</v>
      </c>
      <c r="E145" s="2">
        <v>49</v>
      </c>
      <c r="F145" s="2">
        <v>23</v>
      </c>
      <c r="G145" s="4">
        <f>IF(Résultats[[#This Row],[Place]]="-", 0, Résultats[[#This Row],[Coefficient]]*Résultats[[#This Row],[Nombre de participants]]/Résultats[[#This Row],[Place]])</f>
        <v>2.7695652173913046</v>
      </c>
    </row>
    <row r="146" spans="1:7" x14ac:dyDescent="0.3">
      <c r="A146" s="2" t="s">
        <v>28</v>
      </c>
      <c r="B146" s="2" t="s">
        <v>2</v>
      </c>
      <c r="C146" s="2" t="s">
        <v>17</v>
      </c>
      <c r="D146" s="4">
        <f>INDEX(Tableau2[], MATCH(Résultats[[#This Row],[Cross]],Tableau2[Cross],0), 2)</f>
        <v>1.3</v>
      </c>
      <c r="E146" s="2">
        <v>49</v>
      </c>
      <c r="F146" s="2">
        <v>27</v>
      </c>
      <c r="G146" s="4">
        <f>IF(Résultats[[#This Row],[Place]]="-", 0, Résultats[[#This Row],[Coefficient]]*Résultats[[#This Row],[Nombre de participants]]/Résultats[[#This Row],[Place]])</f>
        <v>2.3592592592592592</v>
      </c>
    </row>
    <row r="147" spans="1:7" x14ac:dyDescent="0.3">
      <c r="A147" s="2" t="s">
        <v>89</v>
      </c>
      <c r="B147" s="2" t="s">
        <v>2</v>
      </c>
      <c r="C147" s="2" t="s">
        <v>17</v>
      </c>
      <c r="D147" s="4">
        <f>INDEX(Tableau2[], MATCH(Résultats[[#This Row],[Cross]],Tableau2[Cross],0), 2)</f>
        <v>1.3</v>
      </c>
      <c r="E147" s="2">
        <v>49</v>
      </c>
      <c r="F147" s="2">
        <v>36</v>
      </c>
      <c r="G147" s="4">
        <f>IF(Résultats[[#This Row],[Place]]="-", 0, Résultats[[#This Row],[Coefficient]]*Résultats[[#This Row],[Nombre de participants]]/Résultats[[#This Row],[Place]])</f>
        <v>1.7694444444444446</v>
      </c>
    </row>
    <row r="148" spans="1:7" x14ac:dyDescent="0.3">
      <c r="A148" s="2" t="s">
        <v>95</v>
      </c>
      <c r="B148" s="2" t="s">
        <v>2</v>
      </c>
      <c r="C148" s="2" t="s">
        <v>17</v>
      </c>
      <c r="D148" s="4">
        <f>INDEX(Tableau2[], MATCH(Résultats[[#This Row],[Cross]],Tableau2[Cross],0), 2)</f>
        <v>1.3</v>
      </c>
      <c r="E148" s="2">
        <v>49</v>
      </c>
      <c r="F148" s="2">
        <v>37</v>
      </c>
      <c r="G148" s="4">
        <f>IF(Résultats[[#This Row],[Place]]="-", 0, Résultats[[#This Row],[Coefficient]]*Résultats[[#This Row],[Nombre de participants]]/Résultats[[#This Row],[Place]])</f>
        <v>1.7216216216216218</v>
      </c>
    </row>
    <row r="149" spans="1:7" x14ac:dyDescent="0.3">
      <c r="A149" s="2" t="s">
        <v>96</v>
      </c>
      <c r="B149" s="2" t="s">
        <v>2</v>
      </c>
      <c r="C149" s="2" t="s">
        <v>17</v>
      </c>
      <c r="D149" s="4">
        <f>INDEX(Tableau2[], MATCH(Résultats[[#This Row],[Cross]],Tableau2[Cross],0), 2)</f>
        <v>1.3</v>
      </c>
      <c r="E149" s="2">
        <v>49</v>
      </c>
      <c r="F149" s="2">
        <v>38</v>
      </c>
      <c r="G149" s="4">
        <f>IF(Résultats[[#This Row],[Place]]="-", 0, Résultats[[#This Row],[Coefficient]]*Résultats[[#This Row],[Nombre de participants]]/Résultats[[#This Row],[Place]])</f>
        <v>1.6763157894736842</v>
      </c>
    </row>
    <row r="150" spans="1:7" x14ac:dyDescent="0.3">
      <c r="A150" s="2" t="s">
        <v>97</v>
      </c>
      <c r="B150" s="2" t="s">
        <v>2</v>
      </c>
      <c r="C150" s="2" t="s">
        <v>17</v>
      </c>
      <c r="D150" s="4">
        <f>INDEX(Tableau2[], MATCH(Résultats[[#This Row],[Cross]],Tableau2[Cross],0), 2)</f>
        <v>1.3</v>
      </c>
      <c r="E150" s="2">
        <v>49</v>
      </c>
      <c r="F150" s="2">
        <v>49</v>
      </c>
      <c r="G150" s="4">
        <f>IF(Résultats[[#This Row],[Place]]="-", 0, Résultats[[#This Row],[Coefficient]]*Résultats[[#This Row],[Nombre de participants]]/Résultats[[#This Row],[Place]])</f>
        <v>1.3</v>
      </c>
    </row>
    <row r="151" spans="1:7" x14ac:dyDescent="0.3">
      <c r="A151" s="2" t="s">
        <v>37</v>
      </c>
      <c r="B151" s="2" t="s">
        <v>2</v>
      </c>
      <c r="C151" s="2" t="s">
        <v>18</v>
      </c>
      <c r="D151" s="4">
        <f>INDEX(Tableau2[], MATCH(Résultats[[#This Row],[Cross]],Tableau2[Cross],0), 2)</f>
        <v>1.3</v>
      </c>
      <c r="E151" s="2">
        <v>31</v>
      </c>
      <c r="F151" s="2">
        <v>2</v>
      </c>
      <c r="G151" s="4">
        <f>IF(Résultats[[#This Row],[Place]]="-", 0, Résultats[[#This Row],[Coefficient]]*Résultats[[#This Row],[Nombre de participants]]/Résultats[[#This Row],[Place]])</f>
        <v>20.150000000000002</v>
      </c>
    </row>
    <row r="152" spans="1:7" x14ac:dyDescent="0.3">
      <c r="A152" s="2" t="s">
        <v>77</v>
      </c>
      <c r="B152" s="2" t="s">
        <v>2</v>
      </c>
      <c r="C152" s="2" t="s">
        <v>18</v>
      </c>
      <c r="D152" s="4">
        <f>INDEX(Tableau2[], MATCH(Résultats[[#This Row],[Cross]],Tableau2[Cross],0), 2)</f>
        <v>1.3</v>
      </c>
      <c r="E152" s="2">
        <v>31</v>
      </c>
      <c r="F152" s="2">
        <v>5</v>
      </c>
      <c r="G152" s="4">
        <f>IF(Résultats[[#This Row],[Place]]="-", 0, Résultats[[#This Row],[Coefficient]]*Résultats[[#This Row],[Nombre de participants]]/Résultats[[#This Row],[Place]])</f>
        <v>8.06</v>
      </c>
    </row>
    <row r="153" spans="1:7" x14ac:dyDescent="0.3">
      <c r="A153" s="2" t="s">
        <v>38</v>
      </c>
      <c r="B153" s="2" t="s">
        <v>2</v>
      </c>
      <c r="C153" s="2" t="s">
        <v>18</v>
      </c>
      <c r="D153" s="4">
        <f>INDEX(Tableau2[], MATCH(Résultats[[#This Row],[Cross]],Tableau2[Cross],0), 2)</f>
        <v>1.3</v>
      </c>
      <c r="E153" s="2">
        <v>31</v>
      </c>
      <c r="F153" s="2">
        <v>9</v>
      </c>
      <c r="G153" s="4">
        <f>IF(Résultats[[#This Row],[Place]]="-", 0, Résultats[[#This Row],[Coefficient]]*Résultats[[#This Row],[Nombre de participants]]/Résultats[[#This Row],[Place]])</f>
        <v>4.4777777777777779</v>
      </c>
    </row>
    <row r="154" spans="1:7" x14ac:dyDescent="0.3">
      <c r="A154" s="2" t="s">
        <v>78</v>
      </c>
      <c r="B154" s="2" t="s">
        <v>2</v>
      </c>
      <c r="C154" s="2" t="s">
        <v>18</v>
      </c>
      <c r="D154" s="4">
        <f>INDEX(Tableau2[], MATCH(Résultats[[#This Row],[Cross]],Tableau2[Cross],0), 2)</f>
        <v>1.3</v>
      </c>
      <c r="E154" s="2">
        <v>31</v>
      </c>
      <c r="F154" s="2">
        <v>23</v>
      </c>
      <c r="G154" s="4">
        <f>IF(Résultats[[#This Row],[Place]]="-", 0, Résultats[[#This Row],[Coefficient]]*Résultats[[#This Row],[Nombre de participants]]/Résultats[[#This Row],[Place]])</f>
        <v>1.7521739130434784</v>
      </c>
    </row>
    <row r="155" spans="1:7" x14ac:dyDescent="0.3">
      <c r="A155" s="2" t="s">
        <v>41</v>
      </c>
      <c r="B155" s="2" t="s">
        <v>2</v>
      </c>
      <c r="C155" s="2" t="s">
        <v>18</v>
      </c>
      <c r="D155" s="4">
        <f>INDEX(Tableau2[], MATCH(Résultats[[#This Row],[Cross]],Tableau2[Cross],0), 2)</f>
        <v>1.3</v>
      </c>
      <c r="E155" s="2">
        <v>31</v>
      </c>
      <c r="F155" s="2">
        <v>27</v>
      </c>
      <c r="G155" s="4">
        <f>IF(Résultats[[#This Row],[Place]]="-", 0, Résultats[[#This Row],[Coefficient]]*Résultats[[#This Row],[Nombre de participants]]/Résultats[[#This Row],[Place]])</f>
        <v>1.4925925925925927</v>
      </c>
    </row>
    <row r="156" spans="1:7" x14ac:dyDescent="0.3">
      <c r="A156" s="2" t="s">
        <v>42</v>
      </c>
      <c r="B156" s="2" t="s">
        <v>2</v>
      </c>
      <c r="C156" s="2" t="s">
        <v>18</v>
      </c>
      <c r="D156" s="4">
        <f>INDEX(Tableau2[], MATCH(Résultats[[#This Row],[Cross]],Tableau2[Cross],0), 2)</f>
        <v>1.3</v>
      </c>
      <c r="E156" s="2">
        <v>31</v>
      </c>
      <c r="F156" s="2">
        <v>28</v>
      </c>
      <c r="G156" s="4">
        <f>IF(Résultats[[#This Row],[Place]]="-", 0, Résultats[[#This Row],[Coefficient]]*Résultats[[#This Row],[Nombre de participants]]/Résultats[[#This Row],[Place]])</f>
        <v>1.4392857142857145</v>
      </c>
    </row>
    <row r="157" spans="1:7" x14ac:dyDescent="0.3">
      <c r="A157" s="2" t="s">
        <v>98</v>
      </c>
      <c r="B157" s="2" t="s">
        <v>2</v>
      </c>
      <c r="C157" s="2" t="s">
        <v>18</v>
      </c>
      <c r="D157" s="4">
        <f>INDEX(Tableau2[], MATCH(Résultats[[#This Row],[Cross]],Tableau2[Cross],0), 2)</f>
        <v>1.3</v>
      </c>
      <c r="E157" s="2">
        <v>31</v>
      </c>
      <c r="F157" s="2">
        <v>30</v>
      </c>
      <c r="G157" s="4">
        <f>IF(Résultats[[#This Row],[Place]]="-", 0, Résultats[[#This Row],[Coefficient]]*Résultats[[#This Row],[Nombre de participants]]/Résultats[[#This Row],[Place]])</f>
        <v>1.3433333333333335</v>
      </c>
    </row>
    <row r="158" spans="1:7" x14ac:dyDescent="0.3">
      <c r="A158" s="2" t="s">
        <v>79</v>
      </c>
      <c r="B158" s="2" t="s">
        <v>2</v>
      </c>
      <c r="C158" s="2" t="s">
        <v>19</v>
      </c>
      <c r="D158" s="4">
        <f>INDEX(Tableau2[], MATCH(Résultats[[#This Row],[Cross]],Tableau2[Cross],0), 2)</f>
        <v>1.3</v>
      </c>
      <c r="E158" s="2">
        <v>48</v>
      </c>
      <c r="F158" s="2">
        <v>4</v>
      </c>
      <c r="G158" s="4">
        <f>IF(Résultats[[#This Row],[Place]]="-", 0, Résultats[[#This Row],[Coefficient]]*Résultats[[#This Row],[Nombre de participants]]/Résultats[[#This Row],[Place]])</f>
        <v>15.600000000000001</v>
      </c>
    </row>
    <row r="159" spans="1:7" x14ac:dyDescent="0.3">
      <c r="A159" s="2" t="s">
        <v>43</v>
      </c>
      <c r="B159" s="2" t="s">
        <v>2</v>
      </c>
      <c r="C159" s="2" t="s">
        <v>19</v>
      </c>
      <c r="D159" s="4">
        <f>INDEX(Tableau2[], MATCH(Résultats[[#This Row],[Cross]],Tableau2[Cross],0), 2)</f>
        <v>1.3</v>
      </c>
      <c r="E159" s="2">
        <v>48</v>
      </c>
      <c r="F159" s="2">
        <v>11</v>
      </c>
      <c r="G159" s="4">
        <f>IF(Résultats[[#This Row],[Place]]="-", 0, Résultats[[#This Row],[Coefficient]]*Résultats[[#This Row],[Nombre de participants]]/Résultats[[#This Row],[Place]])</f>
        <v>5.6727272727272728</v>
      </c>
    </row>
    <row r="160" spans="1:7" x14ac:dyDescent="0.3">
      <c r="A160" s="2" t="s">
        <v>46</v>
      </c>
      <c r="B160" s="2" t="s">
        <v>2</v>
      </c>
      <c r="C160" s="2" t="s">
        <v>19</v>
      </c>
      <c r="D160" s="4">
        <f>INDEX(Tableau2[], MATCH(Résultats[[#This Row],[Cross]],Tableau2[Cross],0), 2)</f>
        <v>1.3</v>
      </c>
      <c r="E160" s="2">
        <v>48</v>
      </c>
      <c r="F160" s="2">
        <v>18</v>
      </c>
      <c r="G160" s="4">
        <f>IF(Résultats[[#This Row],[Place]]="-", 0, Résultats[[#This Row],[Coefficient]]*Résultats[[#This Row],[Nombre de participants]]/Résultats[[#This Row],[Place]])</f>
        <v>3.4666666666666668</v>
      </c>
    </row>
    <row r="161" spans="1:7" x14ac:dyDescent="0.3">
      <c r="A161" s="2" t="s">
        <v>47</v>
      </c>
      <c r="B161" s="2" t="s">
        <v>2</v>
      </c>
      <c r="C161" s="2" t="s">
        <v>19</v>
      </c>
      <c r="D161" s="4">
        <f>INDEX(Tableau2[], MATCH(Résultats[[#This Row],[Cross]],Tableau2[Cross],0), 2)</f>
        <v>1.3</v>
      </c>
      <c r="E161" s="2">
        <v>48</v>
      </c>
      <c r="F161" s="2">
        <v>20</v>
      </c>
      <c r="G161" s="4">
        <f>IF(Résultats[[#This Row],[Place]]="-", 0, Résultats[[#This Row],[Coefficient]]*Résultats[[#This Row],[Nombre de participants]]/Résultats[[#This Row],[Place]])</f>
        <v>3.12</v>
      </c>
    </row>
    <row r="162" spans="1:7" x14ac:dyDescent="0.3">
      <c r="A162" s="2" t="s">
        <v>45</v>
      </c>
      <c r="B162" s="2" t="s">
        <v>2</v>
      </c>
      <c r="C162" s="2" t="s">
        <v>19</v>
      </c>
      <c r="D162" s="4">
        <f>INDEX(Tableau2[], MATCH(Résultats[[#This Row],[Cross]],Tableau2[Cross],0), 2)</f>
        <v>1.3</v>
      </c>
      <c r="E162" s="2">
        <v>48</v>
      </c>
      <c r="F162" s="2">
        <v>25</v>
      </c>
      <c r="G162" s="4">
        <f>IF(Résultats[[#This Row],[Place]]="-", 0, Résultats[[#This Row],[Coefficient]]*Résultats[[#This Row],[Nombre de participants]]/Résultats[[#This Row],[Place]])</f>
        <v>2.4960000000000004</v>
      </c>
    </row>
    <row r="163" spans="1:7" x14ac:dyDescent="0.3">
      <c r="A163" s="2" t="s">
        <v>81</v>
      </c>
      <c r="B163" s="2" t="s">
        <v>2</v>
      </c>
      <c r="C163" s="2" t="s">
        <v>19</v>
      </c>
      <c r="D163" s="4">
        <f>INDEX(Tableau2[], MATCH(Résultats[[#This Row],[Cross]],Tableau2[Cross],0), 2)</f>
        <v>1.3</v>
      </c>
      <c r="E163" s="2">
        <v>48</v>
      </c>
      <c r="F163" s="2">
        <v>29</v>
      </c>
      <c r="G163" s="4">
        <f>IF(Résultats[[#This Row],[Place]]="-", 0, Résultats[[#This Row],[Coefficient]]*Résultats[[#This Row],[Nombre de participants]]/Résultats[[#This Row],[Place]])</f>
        <v>2.1517241379310348</v>
      </c>
    </row>
    <row r="164" spans="1:7" x14ac:dyDescent="0.3">
      <c r="A164" s="2" t="s">
        <v>48</v>
      </c>
      <c r="B164" s="2" t="s">
        <v>2</v>
      </c>
      <c r="C164" s="2" t="s">
        <v>19</v>
      </c>
      <c r="D164" s="4">
        <f>INDEX(Tableau2[], MATCH(Résultats[[#This Row],[Cross]],Tableau2[Cross],0), 2)</f>
        <v>1.3</v>
      </c>
      <c r="E164" s="2">
        <v>48</v>
      </c>
      <c r="F164" s="2">
        <v>38</v>
      </c>
      <c r="G164" s="4">
        <f>IF(Résultats[[#This Row],[Place]]="-", 0, Résultats[[#This Row],[Coefficient]]*Résultats[[#This Row],[Nombre de participants]]/Résultats[[#This Row],[Place]])</f>
        <v>1.642105263157895</v>
      </c>
    </row>
    <row r="165" spans="1:7" x14ac:dyDescent="0.3">
      <c r="A165" s="2" t="s">
        <v>80</v>
      </c>
      <c r="B165" s="2" t="s">
        <v>2</v>
      </c>
      <c r="C165" s="2" t="s">
        <v>19</v>
      </c>
      <c r="D165" s="4">
        <f>INDEX(Tableau2[], MATCH(Résultats[[#This Row],[Cross]],Tableau2[Cross],0), 2)</f>
        <v>1.3</v>
      </c>
      <c r="E165" s="2">
        <v>48</v>
      </c>
      <c r="F165" s="2">
        <v>40</v>
      </c>
      <c r="G165" s="4">
        <f>IF(Résultats[[#This Row],[Place]]="-", 0, Résultats[[#This Row],[Coefficient]]*Résultats[[#This Row],[Nombre de participants]]/Résultats[[#This Row],[Place]])</f>
        <v>1.56</v>
      </c>
    </row>
    <row r="166" spans="1:7" x14ac:dyDescent="0.3">
      <c r="A166" s="2" t="s">
        <v>64</v>
      </c>
      <c r="B166" s="2" t="s">
        <v>2</v>
      </c>
      <c r="C166" s="2" t="s">
        <v>19</v>
      </c>
      <c r="D166" s="4">
        <f>INDEX(Tableau2[], MATCH(Résultats[[#This Row],[Cross]],Tableau2[Cross],0), 2)</f>
        <v>1.3</v>
      </c>
      <c r="E166" s="2">
        <v>48</v>
      </c>
      <c r="F166" s="2">
        <v>41</v>
      </c>
      <c r="G166" s="4">
        <f>IF(Résultats[[#This Row],[Place]]="-", 0, Résultats[[#This Row],[Coefficient]]*Résultats[[#This Row],[Nombre de participants]]/Résultats[[#This Row],[Place]])</f>
        <v>1.5219512195121954</v>
      </c>
    </row>
    <row r="167" spans="1:7" x14ac:dyDescent="0.3">
      <c r="A167" s="2" t="s">
        <v>65</v>
      </c>
      <c r="B167" s="2" t="s">
        <v>2</v>
      </c>
      <c r="C167" s="2" t="s">
        <v>19</v>
      </c>
      <c r="D167" s="4">
        <f>INDEX(Tableau2[], MATCH(Résultats[[#This Row],[Cross]],Tableau2[Cross],0), 2)</f>
        <v>1.3</v>
      </c>
      <c r="E167" s="2">
        <v>48</v>
      </c>
      <c r="F167" s="2">
        <v>47</v>
      </c>
      <c r="G167" s="4">
        <f>IF(Résultats[[#This Row],[Place]]="-", 0, Résultats[[#This Row],[Coefficient]]*Résultats[[#This Row],[Nombre de participants]]/Résultats[[#This Row],[Place]])</f>
        <v>1.3276595744680852</v>
      </c>
    </row>
  </sheetData>
  <sheetProtection algorithmName="SHA-512" hashValue="mP71OCq24RjNGURHgjQOjtNP9OnWrG1XFKXs8OUbXUjpMBCLVQ5W1C8ApTvqoJSW5/mN27SHzzupOY/1JEDfqw==" saltValue="UJ7xZ1kuxPjoCjOe4FP+gw==" spinCount="100000" sheet="1" sort="0" autoFilter="0"/>
  <phoneticPr fontId="1" type="noConversion"/>
  <pageMargins left="0.7" right="0.7" top="0.75" bottom="0.75" header="0.3" footer="0.3"/>
  <pageSetup paperSize="9" orientation="portrait" r:id="rId1"/>
  <tableParts count="1">
    <tablePart r:id="rId2"/>
  </tableParts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56A51B16-C67C-43F0-8E87-DC4D21B2A7D1}">
          <x14:formula1>
            <xm:f>Catégories!$A$1:$A$6</xm:f>
          </x14:formula1>
          <xm:sqref>C2:C167</xm:sqref>
        </x14:dataValidation>
        <x14:dataValidation type="list" allowBlank="1" showInputMessage="1" showErrorMessage="1" xr:uid="{E67AEB3B-A707-4F85-8855-D146B157055B}">
          <x14:formula1>
            <xm:f>Cross!$A$2:$A$6</xm:f>
          </x14:formula1>
          <xm:sqref>B2:B167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B29B51-7984-4845-AD41-73D80882D8CA}">
  <sheetPr codeName="Feuil3"/>
  <dimension ref="A1:B6"/>
  <sheetViews>
    <sheetView workbookViewId="0"/>
  </sheetViews>
  <sheetFormatPr baseColWidth="10" defaultRowHeight="14.4" x14ac:dyDescent="0.3"/>
  <cols>
    <col min="1" max="1" width="11.5546875" style="2"/>
    <col min="2" max="2" width="12" style="4" customWidth="1"/>
  </cols>
  <sheetData>
    <row r="1" spans="1:2" x14ac:dyDescent="0.3">
      <c r="A1" s="5" t="s">
        <v>8</v>
      </c>
      <c r="B1" s="6" t="s">
        <v>10</v>
      </c>
    </row>
    <row r="2" spans="1:2" x14ac:dyDescent="0.3">
      <c r="A2" s="2" t="s">
        <v>0</v>
      </c>
      <c r="B2" s="4">
        <v>1</v>
      </c>
    </row>
    <row r="3" spans="1:2" x14ac:dyDescent="0.3">
      <c r="A3" s="2" t="s">
        <v>1</v>
      </c>
      <c r="B3" s="4">
        <v>1</v>
      </c>
    </row>
    <row r="4" spans="1:2" x14ac:dyDescent="0.3">
      <c r="A4" s="2" t="s">
        <v>3</v>
      </c>
      <c r="B4" s="4">
        <v>1.25</v>
      </c>
    </row>
    <row r="5" spans="1:2" x14ac:dyDescent="0.3">
      <c r="A5" s="2" t="s">
        <v>13</v>
      </c>
      <c r="B5" s="4">
        <v>1</v>
      </c>
    </row>
    <row r="6" spans="1:2" x14ac:dyDescent="0.3">
      <c r="A6" s="2" t="s">
        <v>2</v>
      </c>
      <c r="B6" s="4">
        <v>1.3</v>
      </c>
    </row>
  </sheetData>
  <pageMargins left="0.7" right="0.7" top="0.75" bottom="0.75" header="0.3" footer="0.3"/>
  <tableParts count="1">
    <tablePart r:id="rId1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6D0874-D072-4F9C-96CA-34077A90770D}">
  <sheetPr codeName="Feuil4"/>
  <dimension ref="A1:A6"/>
  <sheetViews>
    <sheetView workbookViewId="0"/>
  </sheetViews>
  <sheetFormatPr baseColWidth="10" defaultRowHeight="14.4" x14ac:dyDescent="0.3"/>
  <sheetData>
    <row r="1" spans="1:1" x14ac:dyDescent="0.3">
      <c r="A1" t="s">
        <v>14</v>
      </c>
    </row>
    <row r="2" spans="1:1" x14ac:dyDescent="0.3">
      <c r="A2" t="s">
        <v>15</v>
      </c>
    </row>
    <row r="3" spans="1:1" x14ac:dyDescent="0.3">
      <c r="A3" t="s">
        <v>16</v>
      </c>
    </row>
    <row r="4" spans="1:1" x14ac:dyDescent="0.3">
      <c r="A4" t="s">
        <v>17</v>
      </c>
    </row>
    <row r="5" spans="1:1" x14ac:dyDescent="0.3">
      <c r="A5" t="s">
        <v>18</v>
      </c>
    </row>
    <row r="6" spans="1:1" x14ac:dyDescent="0.3">
      <c r="A6" t="s">
        <v>19</v>
      </c>
    </row>
  </sheetData>
  <phoneticPr fontId="1" type="noConversion"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U D A A B Q S w M E F A A C A A g A a H B a V e m N m b C l A A A A 9 Q A A A B I A H A B D b 2 5 m a W c v U G F j a 2 F n Z S 5 4 b W w g o h g A K K A U A A A A A A A A A A A A A A A A A A A A A A A A A A A A h Y / R C o I w G I V f R X b v t h a B y e + E o r u E I I h u x 5 w 6 0 h n b T N + t i x 6 p V 8 g o q 7 s u z 3 f O g X P u 1 x u k Q 1 M H F 2 W d b k 2 C Z p i i Q B n Z 5 t q U C e p 8 E U Y o 5 b A T 8 i R K F Y x h 4 + L B 6 Q R V 3 p 9 j Q v q + x / 0 c t 7 Y k j N I Z O W b b v a x U I 0 J t n B d G K v R p 5 f 9 b i M P h N Y Y z v K R 4 E T F M g U w M M m 2 + P h v n P t 0 f C O u u 9 p 1 V v L D h a g N k k k D e F / g D U E s D B B Q A A g A I A G h w W l U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B o c F p V K I p H u A 4 A A A A R A A A A E w A c A E Z v c m 1 1 b G F z L 1 N l Y 3 R p b 2 4 x L m 0 g o h g A K K A U A A A A A A A A A A A A A A A A A A A A A A A A A A A A K 0 5 N L s n M z 1 M I h t C G 1 g B Q S w E C L Q A U A A I A C A B o c F p V 6 Y 2 Z s K U A A A D 1 A A A A E g A A A A A A A A A A A A A A A A A A A A A A Q 2 9 u Z m l n L 1 B h Y 2 t h Z 2 U u e G 1 s U E s B A i 0 A F A A C A A g A a H B a V Q / K 6 a u k A A A A 6 Q A A A B M A A A A A A A A A A A A A A A A A 8 Q A A A F t D b 2 5 0 Z W 5 0 X 1 R 5 c G V z X S 5 4 b W x Q S w E C L Q A U A A I A C A B o c F p V K I p H u A 4 A A A A R A A A A E w A A A A A A A A A A A A A A A A D i A Q A A R m 9 y b X V s Y X M v U 2 V j d G l v b j E u b V B L B Q Y A A A A A A w A D A M I A A A A 9 A g A A A A A Q A Q A A 7 7 u / P D 9 4 b W w g d m V y c 2 l v b j 0 i M S 4 w I i B l b m N v Z G l u Z z 0 i d X R m L T g i P z 4 8 U G V y b W l z c 2 l v b k x p c 3 Q g e G 1 s b n M 6 e H N p P S J o d H R w O i 8 v d 3 d 3 L n c z L m 9 y Z y 8 y M D A x L 1 h N T F N j a G V t Y S 1 p b n N 0 Y W 5 j Z S I g e G 1 s b n M 6 e H N k P S J o d H R w O i 8 v d 3 d 3 L n c z L m 9 y Z y 8 y M D A x L 1 h N T F N j a G V t Y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X A Q A A A A A A A H U B A A D v u 7 8 8 P 3 h t b C B 2 Z X J z a W 9 u P S I x L j A i I G V u Y 2 9 k a W 5 n P S J 1 d G Y t O C I / P j x M b 2 N h b F B h Y 2 t h Z 2 V N Z X R h Z G F 0 Y U Z p b G U g e G 1 s b n M 6 e H N p P S J o d H R w O i 8 v d 3 d 3 L n c z L m 9 y Z y 8 y M D A x L 1 h N T F N j a G V t Y S 1 p b n N 0 Y W 5 j Z S I g e G 1 s b n M 6 e H N k P S J o d H R w O i 8 v d 3 d 3 L n c z L m 9 y Z y 8 y M D A x L 1 h N T F N j a G V t Y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w v S X R l b X M + P C 9 M b 2 N h b F B h Y 2 t h Z 2 V N Z X R h Z G F 0 Y U Z p b G U + F g A A A F B L B Q Y A A A A A A A A A A A A A A A A A A A A A A A D a A A A A A Q A A A N C M n d 8 B F d E R j H o A w E / C l + s B A A A A Q n 6 J k C e C m 0 O O n E 0 X T 5 7 a u A A A A A A C A A A A A A A D Z g A A w A A A A B A A A A D n m 4 w Z z I 7 k h q 8 z O j M r T H d i A A A A A A S A A A C g A A A A E A A A A L j O S c L n f 5 q i z / j / / W q S H 5 t Q A A A A J t b 3 z J B 6 g n F 2 o 7 t V V W H 6 p j v x 9 N l l o K 7 9 X j o F p 5 k S X m Q r J 1 k n t D v Z 0 Z 0 1 S t k J g G N s n e K G H 1 D 7 h S 1 b j W 2 d n Q W 9 A c e D J q B h c 2 v 0 c q m G 6 k a s J u Y U A A A A u K K 6 k U 2 + p z f S s s S R O k x E U 1 F G z S 4 = < / D a t a M a s h u p > 
</file>

<file path=customXml/itemProps1.xml><?xml version="1.0" encoding="utf-8"?>
<ds:datastoreItem xmlns:ds="http://schemas.openxmlformats.org/officeDocument/2006/customXml" ds:itemID="{32727EB4-9F51-464E-9B8E-5A080A9BC2BA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1</vt:i4>
      </vt:variant>
    </vt:vector>
  </HeadingPairs>
  <TitlesOfParts>
    <vt:vector size="5" baseType="lpstr">
      <vt:lpstr>Classement</vt:lpstr>
      <vt:lpstr>Résultats</vt:lpstr>
      <vt:lpstr>Cross</vt:lpstr>
      <vt:lpstr>Catégories</vt:lpstr>
      <vt:lpstr>Classement!Impression_des_titres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Anthony Dreze</dc:creator>
  <cp:keywords/>
  <dc:description/>
  <cp:lastModifiedBy>DREZE ANTHONY</cp:lastModifiedBy>
  <cp:revision/>
  <cp:lastPrinted>2023-02-22T08:20:12Z</cp:lastPrinted>
  <dcterms:created xsi:type="dcterms:W3CDTF">2020-09-01T08:43:16Z</dcterms:created>
  <dcterms:modified xsi:type="dcterms:W3CDTF">2023-02-22T08:21:02Z</dcterms:modified>
  <cp:category/>
  <cp:contentStatus/>
</cp:coreProperties>
</file>