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9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dreze\Downloads\"/>
    </mc:Choice>
  </mc:AlternateContent>
  <xr:revisionPtr revIDLastSave="791" documentId="13_ncr:1_{862E8FF1-8AF7-4354-8CF9-C8B02986E364}" xr6:coauthVersionLast="47" xr6:coauthVersionMax="47" xr10:uidLastSave="{65116935-84E4-4B17-B734-F9FAF394AB26}"/>
  <workbookProtection workbookAlgorithmName="SHA-512" workbookHashValue="xF5fZ5azODmB3n9x4MAsAWKzygpYF0QgdnrOZn7keszEkaYl1iLdUNb3kp7epp1XlSqR2wAbV3aAXf6NPbkI7A==" workbookSaltValue="BKCIT6NrIvB0HiPm7XN8yg==" workbookSpinCount="100000" lockStructure="1"/>
  <bookViews>
    <workbookView xWindow="-108" yWindow="-108" windowWidth="23256" windowHeight="12576" firstSheet="1" xr2:uid="{C1575D54-F061-47DA-9E97-D2C2F307EBD7}"/>
  </bookViews>
  <sheets>
    <sheet name="Classement" sheetId="3" r:id="rId1"/>
    <sheet name="Résultats" sheetId="1" r:id="rId2"/>
    <sheet name="Cross" sheetId="5" state="hidden" r:id="rId3"/>
    <sheet name="Catégories" sheetId="6" state="hidden" r:id="rId4"/>
  </sheets>
  <definedNames>
    <definedName name="_xlnm.Print_Titles" localSheetId="0">Classement!$1:$5</definedName>
  </definedNames>
  <calcPr calcId="191028"/>
  <pivotCaches>
    <pivotCache cacheId="471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0" i="1" l="1"/>
  <c r="G100" i="1"/>
  <c r="D218" i="1"/>
  <c r="G218" i="1"/>
  <c r="D217" i="1"/>
  <c r="G217" i="1"/>
  <c r="D216" i="1"/>
  <c r="G216" i="1"/>
  <c r="D215" i="1"/>
  <c r="G215" i="1"/>
  <c r="D214" i="1"/>
  <c r="G214" i="1"/>
  <c r="D213" i="1"/>
  <c r="G213" i="1"/>
  <c r="D212" i="1"/>
  <c r="G212" i="1"/>
  <c r="D211" i="1"/>
  <c r="G211" i="1"/>
  <c r="D210" i="1"/>
  <c r="G210" i="1"/>
  <c r="D209" i="1"/>
  <c r="G209" i="1"/>
  <c r="D208" i="1"/>
  <c r="G208" i="1"/>
  <c r="D207" i="1"/>
  <c r="G207" i="1"/>
  <c r="D206" i="1"/>
  <c r="G206" i="1"/>
  <c r="D205" i="1"/>
  <c r="G205" i="1"/>
  <c r="D204" i="1"/>
  <c r="G204" i="1"/>
  <c r="D203" i="1"/>
  <c r="G203" i="1"/>
  <c r="D202" i="1"/>
  <c r="G202" i="1"/>
  <c r="D201" i="1"/>
  <c r="G201" i="1"/>
  <c r="D200" i="1"/>
  <c r="G200" i="1"/>
  <c r="D199" i="1"/>
  <c r="G199" i="1"/>
  <c r="D198" i="1"/>
  <c r="G198" i="1"/>
  <c r="D197" i="1"/>
  <c r="G197" i="1"/>
  <c r="D196" i="1"/>
  <c r="G196" i="1"/>
  <c r="D195" i="1"/>
  <c r="G195" i="1"/>
  <c r="D194" i="1"/>
  <c r="G194" i="1"/>
  <c r="D193" i="1"/>
  <c r="G193" i="1"/>
  <c r="D192" i="1"/>
  <c r="G192" i="1"/>
  <c r="D191" i="1"/>
  <c r="G191" i="1"/>
  <c r="D190" i="1"/>
  <c r="G190" i="1"/>
  <c r="D189" i="1"/>
  <c r="G189" i="1"/>
  <c r="D188" i="1"/>
  <c r="G188" i="1"/>
  <c r="D187" i="1"/>
  <c r="G187" i="1"/>
  <c r="D186" i="1"/>
  <c r="G186" i="1"/>
  <c r="D185" i="1"/>
  <c r="G185" i="1"/>
  <c r="D184" i="1"/>
  <c r="G184" i="1"/>
  <c r="D183" i="1"/>
  <c r="G183" i="1"/>
  <c r="D182" i="1"/>
  <c r="G182" i="1"/>
  <c r="D181" i="1"/>
  <c r="G181" i="1"/>
  <c r="D180" i="1"/>
  <c r="G180" i="1"/>
  <c r="D179" i="1"/>
  <c r="G179" i="1"/>
  <c r="D178" i="1"/>
  <c r="G178" i="1"/>
  <c r="D177" i="1"/>
  <c r="G177" i="1"/>
  <c r="D176" i="1"/>
  <c r="G176" i="1"/>
  <c r="D175" i="1"/>
  <c r="G175" i="1"/>
  <c r="D174" i="1"/>
  <c r="G174" i="1"/>
  <c r="D173" i="1"/>
  <c r="G173" i="1"/>
  <c r="D172" i="1"/>
  <c r="G172" i="1"/>
  <c r="D171" i="1"/>
  <c r="G171" i="1"/>
  <c r="D170" i="1"/>
  <c r="G170" i="1"/>
  <c r="D169" i="1"/>
  <c r="G169" i="1"/>
  <c r="D168" i="1"/>
  <c r="G168" i="1"/>
  <c r="D167" i="1"/>
  <c r="G167" i="1"/>
  <c r="D166" i="1"/>
  <c r="G166" i="1"/>
  <c r="D165" i="1"/>
  <c r="G165" i="1"/>
  <c r="D164" i="1"/>
  <c r="G164" i="1"/>
  <c r="D163" i="1"/>
  <c r="G163" i="1"/>
  <c r="D162" i="1"/>
  <c r="G162" i="1"/>
  <c r="D161" i="1"/>
  <c r="G161" i="1"/>
  <c r="D160" i="1"/>
  <c r="G160" i="1"/>
  <c r="D159" i="1"/>
  <c r="G159" i="1"/>
  <c r="D158" i="1"/>
  <c r="G158" i="1"/>
  <c r="D157" i="1"/>
  <c r="G157" i="1"/>
  <c r="D156" i="1"/>
  <c r="G156" i="1"/>
  <c r="D155" i="1"/>
  <c r="G155" i="1"/>
  <c r="D154" i="1"/>
  <c r="G154" i="1"/>
  <c r="D153" i="1"/>
  <c r="G153" i="1"/>
  <c r="D152" i="1"/>
  <c r="G152" i="1"/>
  <c r="D151" i="1"/>
  <c r="G151" i="1"/>
  <c r="D150" i="1"/>
  <c r="G150" i="1"/>
  <c r="D149" i="1"/>
  <c r="G149" i="1"/>
  <c r="D148" i="1"/>
  <c r="G148" i="1"/>
  <c r="D147" i="1"/>
  <c r="G147" i="1"/>
  <c r="D146" i="1"/>
  <c r="G146" i="1"/>
  <c r="D145" i="1"/>
  <c r="G145" i="1"/>
  <c r="D144" i="1"/>
  <c r="G144" i="1"/>
  <c r="D143" i="1"/>
  <c r="G143" i="1"/>
  <c r="D142" i="1"/>
  <c r="G142" i="1"/>
  <c r="D141" i="1"/>
  <c r="G141" i="1"/>
  <c r="D140" i="1"/>
  <c r="G140" i="1"/>
  <c r="D139" i="1"/>
  <c r="G139" i="1"/>
  <c r="D138" i="1"/>
  <c r="G138" i="1"/>
  <c r="D137" i="1"/>
  <c r="G137" i="1"/>
  <c r="D136" i="1"/>
  <c r="G136" i="1"/>
  <c r="D135" i="1"/>
  <c r="G135" i="1"/>
  <c r="D134" i="1"/>
  <c r="G134" i="1"/>
  <c r="D133" i="1"/>
  <c r="G133" i="1"/>
  <c r="D132" i="1"/>
  <c r="G132" i="1"/>
  <c r="D131" i="1"/>
  <c r="G131" i="1"/>
  <c r="D130" i="1"/>
  <c r="G130" i="1"/>
  <c r="D129" i="1"/>
  <c r="G129" i="1"/>
  <c r="D128" i="1"/>
  <c r="G128" i="1"/>
  <c r="D127" i="1"/>
  <c r="G127" i="1"/>
  <c r="D126" i="1"/>
  <c r="G126" i="1"/>
  <c r="D125" i="1"/>
  <c r="G125" i="1"/>
  <c r="D124" i="1"/>
  <c r="G124" i="1"/>
  <c r="D123" i="1"/>
  <c r="G123" i="1"/>
  <c r="D122" i="1"/>
  <c r="G122" i="1"/>
  <c r="D121" i="1"/>
  <c r="G121" i="1"/>
  <c r="D120" i="1"/>
  <c r="G120" i="1"/>
  <c r="D119" i="1"/>
  <c r="G119" i="1"/>
  <c r="D118" i="1"/>
  <c r="G118" i="1"/>
  <c r="D117" i="1"/>
  <c r="G117" i="1"/>
  <c r="D116" i="1"/>
  <c r="G116" i="1"/>
  <c r="D115" i="1"/>
  <c r="G115" i="1"/>
  <c r="D114" i="1"/>
  <c r="G114" i="1"/>
  <c r="D113" i="1"/>
  <c r="G113" i="1"/>
  <c r="D112" i="1"/>
  <c r="G112" i="1"/>
  <c r="D111" i="1"/>
  <c r="G111" i="1"/>
  <c r="D110" i="1"/>
  <c r="G110" i="1"/>
  <c r="D109" i="1"/>
  <c r="G109" i="1"/>
  <c r="D108" i="1"/>
  <c r="G108" i="1"/>
  <c r="D107" i="1"/>
  <c r="G107" i="1"/>
  <c r="D106" i="1"/>
  <c r="G106" i="1"/>
  <c r="D105" i="1"/>
  <c r="G105" i="1"/>
  <c r="D104" i="1"/>
  <c r="G104" i="1"/>
  <c r="D103" i="1"/>
  <c r="G103" i="1"/>
  <c r="D102" i="1"/>
  <c r="G102" i="1"/>
  <c r="D101" i="1"/>
  <c r="G101" i="1"/>
  <c r="D99" i="1"/>
  <c r="G99" i="1"/>
  <c r="D98" i="1"/>
  <c r="G98" i="1"/>
  <c r="D97" i="1"/>
  <c r="G97" i="1"/>
  <c r="D96" i="1"/>
  <c r="G96" i="1"/>
  <c r="D95" i="1"/>
  <c r="G95" i="1"/>
  <c r="D94" i="1"/>
  <c r="G94" i="1"/>
  <c r="D93" i="1"/>
  <c r="G93" i="1"/>
  <c r="D92" i="1"/>
  <c r="G92" i="1"/>
  <c r="D91" i="1"/>
  <c r="G91" i="1"/>
  <c r="D90" i="1"/>
  <c r="G90" i="1"/>
  <c r="D89" i="1"/>
  <c r="G89" i="1"/>
  <c r="D88" i="1"/>
  <c r="G88" i="1"/>
  <c r="D87" i="1"/>
  <c r="G87" i="1"/>
  <c r="D86" i="1"/>
  <c r="G86" i="1"/>
  <c r="D85" i="1"/>
  <c r="G85" i="1"/>
  <c r="D84" i="1"/>
  <c r="G84" i="1"/>
  <c r="D83" i="1"/>
  <c r="G83" i="1"/>
  <c r="D82" i="1"/>
  <c r="G82" i="1"/>
  <c r="D81" i="1"/>
  <c r="G81" i="1"/>
  <c r="D80" i="1"/>
  <c r="G80" i="1"/>
  <c r="D79" i="1"/>
  <c r="G79" i="1"/>
  <c r="D78" i="1"/>
  <c r="G78" i="1"/>
  <c r="D77" i="1"/>
  <c r="G77" i="1"/>
  <c r="D76" i="1"/>
  <c r="G76" i="1"/>
  <c r="D75" i="1"/>
  <c r="G75" i="1"/>
  <c r="D74" i="1"/>
  <c r="G74" i="1"/>
  <c r="D73" i="1"/>
  <c r="G73" i="1"/>
  <c r="D72" i="1"/>
  <c r="G72" i="1"/>
  <c r="D71" i="1"/>
  <c r="G71" i="1"/>
  <c r="D70" i="1"/>
  <c r="G70" i="1"/>
  <c r="D69" i="1"/>
  <c r="G69" i="1"/>
  <c r="D68" i="1"/>
  <c r="G68" i="1"/>
  <c r="D67" i="1"/>
  <c r="G67" i="1"/>
  <c r="D66" i="1"/>
  <c r="G66" i="1"/>
  <c r="D65" i="1"/>
  <c r="G65" i="1"/>
  <c r="D64" i="1"/>
  <c r="G64" i="1"/>
  <c r="D63" i="1"/>
  <c r="G63" i="1"/>
  <c r="D62" i="1"/>
  <c r="G62" i="1"/>
  <c r="D61" i="1"/>
  <c r="G61" i="1"/>
  <c r="D60" i="1"/>
  <c r="G60" i="1"/>
  <c r="D59" i="1"/>
  <c r="G59" i="1"/>
  <c r="D58" i="1"/>
  <c r="G58" i="1"/>
  <c r="D57" i="1"/>
  <c r="G57" i="1"/>
  <c r="D56" i="1"/>
  <c r="G56" i="1"/>
  <c r="D55" i="1"/>
  <c r="G55" i="1"/>
  <c r="D54" i="1"/>
  <c r="G54" i="1"/>
  <c r="D53" i="1"/>
  <c r="G53" i="1"/>
  <c r="D52" i="1"/>
  <c r="G52" i="1"/>
  <c r="D51" i="1"/>
  <c r="G51" i="1"/>
  <c r="D50" i="1"/>
  <c r="G50" i="1"/>
  <c r="D49" i="1"/>
  <c r="G49" i="1"/>
  <c r="D48" i="1"/>
  <c r="G48" i="1"/>
  <c r="D47" i="1"/>
  <c r="G47" i="1"/>
  <c r="D46" i="1"/>
  <c r="G46" i="1"/>
  <c r="D45" i="1"/>
  <c r="G45" i="1"/>
  <c r="D44" i="1"/>
  <c r="G44" i="1"/>
  <c r="D43" i="1"/>
  <c r="G43" i="1"/>
  <c r="D42" i="1"/>
  <c r="G42" i="1"/>
  <c r="D41" i="1"/>
  <c r="G41" i="1"/>
  <c r="D40" i="1"/>
  <c r="G40" i="1"/>
  <c r="D39" i="1"/>
  <c r="G39" i="1"/>
  <c r="D38" i="1"/>
  <c r="G38" i="1"/>
  <c r="D37" i="1"/>
  <c r="G37" i="1"/>
  <c r="D36" i="1"/>
  <c r="G36" i="1"/>
  <c r="D35" i="1"/>
  <c r="G35" i="1"/>
  <c r="D34" i="1"/>
  <c r="G34" i="1"/>
  <c r="D33" i="1"/>
  <c r="G33" i="1"/>
  <c r="D32" i="1"/>
  <c r="G32" i="1"/>
  <c r="D31" i="1"/>
  <c r="G31" i="1"/>
  <c r="D30" i="1"/>
  <c r="G30" i="1"/>
  <c r="D29" i="1"/>
  <c r="G29" i="1"/>
  <c r="D28" i="1"/>
  <c r="G28" i="1"/>
  <c r="D27" i="1"/>
  <c r="G27" i="1"/>
  <c r="D26" i="1"/>
  <c r="G26" i="1"/>
  <c r="D25" i="1"/>
  <c r="G25" i="1"/>
  <c r="D24" i="1"/>
  <c r="G24" i="1"/>
  <c r="D23" i="1"/>
  <c r="G23" i="1"/>
  <c r="D22" i="1"/>
  <c r="G22" i="1"/>
  <c r="D21" i="1"/>
  <c r="G21" i="1"/>
  <c r="D20" i="1"/>
  <c r="G20" i="1"/>
  <c r="D19" i="1"/>
  <c r="G19" i="1"/>
  <c r="D18" i="1"/>
  <c r="G18" i="1"/>
  <c r="D17" i="1"/>
  <c r="G17" i="1"/>
  <c r="D16" i="1"/>
  <c r="G16" i="1"/>
  <c r="D15" i="1"/>
  <c r="G15" i="1"/>
  <c r="D14" i="1"/>
  <c r="G14" i="1"/>
  <c r="D13" i="1"/>
  <c r="G13" i="1"/>
  <c r="D12" i="1"/>
  <c r="G12" i="1"/>
  <c r="D11" i="1"/>
  <c r="G11" i="1"/>
  <c r="D10" i="1"/>
  <c r="G10" i="1"/>
  <c r="D9" i="1"/>
  <c r="G9" i="1"/>
  <c r="D8" i="1"/>
  <c r="G8" i="1"/>
  <c r="D7" i="1"/>
  <c r="G7" i="1"/>
  <c r="D6" i="1"/>
  <c r="G6" i="1"/>
  <c r="D5" i="1"/>
  <c r="G5" i="1"/>
  <c r="D4" i="1"/>
  <c r="G4" i="1"/>
  <c r="D3" i="1"/>
  <c r="G3" i="1"/>
  <c r="D2" i="1"/>
  <c r="G2" i="1" s="1"/>
</calcChain>
</file>

<file path=xl/sharedStrings.xml><?xml version="1.0" encoding="utf-8"?>
<sst xmlns="http://schemas.openxmlformats.org/spreadsheetml/2006/main" count="1039" uniqueCount="118">
  <si>
    <t>Challenge cross CABW 2024-2025
(classement final)</t>
  </si>
  <si>
    <t>Classement - Points</t>
  </si>
  <si>
    <t>USBW</t>
  </si>
  <si>
    <t>RIWA</t>
  </si>
  <si>
    <t>CC Hannut</t>
  </si>
  <si>
    <t>CSDyle</t>
  </si>
  <si>
    <t>CABW</t>
  </si>
  <si>
    <t>Total</t>
  </si>
  <si>
    <t>BEN F</t>
  </si>
  <si>
    <t>Alice Terlinden</t>
  </si>
  <si>
    <t>Pénélope Noterman Juanos</t>
  </si>
  <si>
    <t>Pauline Deceuninck</t>
  </si>
  <si>
    <t>X</t>
  </si>
  <si>
    <t>Alice Ruelle</t>
  </si>
  <si>
    <t>Olivia Taylor</t>
  </si>
  <si>
    <t>Joudia Leroy</t>
  </si>
  <si>
    <t>Samia France</t>
  </si>
  <si>
    <t>Agathe Didriche</t>
  </si>
  <si>
    <t>Anaya Mmienlam Avebe</t>
  </si>
  <si>
    <t>Marion Demeuter</t>
  </si>
  <si>
    <t>Romane Marot</t>
  </si>
  <si>
    <t>BEN M</t>
  </si>
  <si>
    <t>Timéo Scoupe</t>
  </si>
  <si>
    <t>Alexandre Andre</t>
  </si>
  <si>
    <t>Liam Bontems</t>
  </si>
  <si>
    <t>Clément Horlait</t>
  </si>
  <si>
    <t>Leon Schueremans</t>
  </si>
  <si>
    <t>Dorian Brison Thibout</t>
  </si>
  <si>
    <t>Robin Dohmen</t>
  </si>
  <si>
    <t>Liam Brigode</t>
  </si>
  <si>
    <t>Sacha Couvreur</t>
  </si>
  <si>
    <t>Mathias Demol</t>
  </si>
  <si>
    <t>Rafael Torres-Corbacho</t>
  </si>
  <si>
    <t>Isao Muratore</t>
  </si>
  <si>
    <t>Raphaël Merckx</t>
  </si>
  <si>
    <t>Nohé Vermeulen</t>
  </si>
  <si>
    <t>PUP F</t>
  </si>
  <si>
    <t>Chloe Hanique</t>
  </si>
  <si>
    <t>Oumy Samb</t>
  </si>
  <si>
    <t>Aurelie Dehan</t>
  </si>
  <si>
    <t>Alice Bricq</t>
  </si>
  <si>
    <t>Ines Michel</t>
  </si>
  <si>
    <t>Kenza Leroy</t>
  </si>
  <si>
    <t>Eleonor Ferreiro Dujardin</t>
  </si>
  <si>
    <t>Elsa Goffinet</t>
  </si>
  <si>
    <t>Anna Seynaeve</t>
  </si>
  <si>
    <t>Emma Kubiak</t>
  </si>
  <si>
    <t>Sofia El Yousfi</t>
  </si>
  <si>
    <t>Lea Vanhoucke</t>
  </si>
  <si>
    <t>Neyla El Yousfi</t>
  </si>
  <si>
    <t>Yaelle Uwitonze</t>
  </si>
  <si>
    <t>PUP M</t>
  </si>
  <si>
    <t>Emile Lannoo</t>
  </si>
  <si>
    <t>Massimo Pitisci</t>
  </si>
  <si>
    <t>Adam Noterman Juanos</t>
  </si>
  <si>
    <t>Charly De Schryver</t>
  </si>
  <si>
    <t>Tom Colette - Lovens</t>
  </si>
  <si>
    <t>William Laurent</t>
  </si>
  <si>
    <t>Sam De Spiegeleer</t>
  </si>
  <si>
    <t>Valentin Falmagne</t>
  </si>
  <si>
    <t>Antonin Lechien</t>
  </si>
  <si>
    <t>Louis Van Gyseghem</t>
  </si>
  <si>
    <t>Théo Corbet</t>
  </si>
  <si>
    <t>Noah Pecheux</t>
  </si>
  <si>
    <t>Yannis Leroy</t>
  </si>
  <si>
    <t>Maxime Oost</t>
  </si>
  <si>
    <t>Liam Szymusik</t>
  </si>
  <si>
    <t>Victor Charlier</t>
  </si>
  <si>
    <t>Nathaniel Noti</t>
  </si>
  <si>
    <t>Simon Delpire</t>
  </si>
  <si>
    <t>Gaspard Pussemier</t>
  </si>
  <si>
    <t>Victor Willieme</t>
  </si>
  <si>
    <t>Martin Lupant</t>
  </si>
  <si>
    <t>Thibault Brison</t>
  </si>
  <si>
    <t>Florent Beauclercq</t>
  </si>
  <si>
    <t>Eliott Delbrouck</t>
  </si>
  <si>
    <t>Oscar Wees</t>
  </si>
  <si>
    <t>Liam Pigeolet</t>
  </si>
  <si>
    <t>Ethan Lo Muto</t>
  </si>
  <si>
    <t>Steeven Boen</t>
  </si>
  <si>
    <t>MIN F</t>
  </si>
  <si>
    <t>Mathilde Jobken</t>
  </si>
  <si>
    <t>Eline Terlinden</t>
  </si>
  <si>
    <t>Sophie Musch</t>
  </si>
  <si>
    <t>Kalie Bardaxoglou</t>
  </si>
  <si>
    <t>Illana Vergauwen</t>
  </si>
  <si>
    <t>Lola Deroubaix</t>
  </si>
  <si>
    <t>Lison Serville</t>
  </si>
  <si>
    <t>Elena Gunst</t>
  </si>
  <si>
    <t>Taredza Matambanadzo</t>
  </si>
  <si>
    <t>Rae Sandra Star Selwyn Raja</t>
  </si>
  <si>
    <t>Louna Santini</t>
  </si>
  <si>
    <t>Hendrika Kudura</t>
  </si>
  <si>
    <t>MIN M</t>
  </si>
  <si>
    <t>Theo Leblicq</t>
  </si>
  <si>
    <t>Gabriel Noterman Juanos</t>
  </si>
  <si>
    <t>Achraf Hannane</t>
  </si>
  <si>
    <t>Mathias Deceuninck</t>
  </si>
  <si>
    <t>Tristan Lemaire</t>
  </si>
  <si>
    <t>Eliott Butaye</t>
  </si>
  <si>
    <t>Arthur Van Nedervelde</t>
  </si>
  <si>
    <t>Adrien Daloze</t>
  </si>
  <si>
    <t>Jean Van Tricht</t>
  </si>
  <si>
    <t>Ugo Marichal</t>
  </si>
  <si>
    <t>Benilde Kpely</t>
  </si>
  <si>
    <t>Hugo Schelfhout</t>
  </si>
  <si>
    <t>Gaston Hocedez</t>
  </si>
  <si>
    <t>Noe De Meersman</t>
  </si>
  <si>
    <t>Alois Mampengu</t>
  </si>
  <si>
    <t>Kelyan Pierard</t>
  </si>
  <si>
    <t>Nom</t>
  </si>
  <si>
    <t>Cross</t>
  </si>
  <si>
    <t>Catégorie</t>
  </si>
  <si>
    <t>Coefficient</t>
  </si>
  <si>
    <t>Nombre de participants</t>
  </si>
  <si>
    <t>Place</t>
  </si>
  <si>
    <t>Points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</si>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</sst>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8" tint="0.79998168889431442"/>
      </bottom>
      <diagonal/>
    </border>
    <border>
      <left/>
      <right/>
      <top style="thin">
        <color theme="8" tint="0.79998168889431442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0" fillId="2" borderId="0" xfId="0" applyFill="1" applyAlignment="1">
      <alignment horizontal="left"/>
    </xf>
    <xf numFmtId="0" fontId="0" fillId="0" borderId="1" xfId="0" pivotButton="1" applyBorder="1" applyAlignment="1">
      <alignment horizontal="left" indent="1"/>
    </xf>
    <xf numFmtId="0" fontId="0" fillId="0" borderId="1" xfId="0" applyBorder="1"/>
    <xf numFmtId="0" fontId="0" fillId="0" borderId="2" xfId="0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235"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</font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/>
      </font>
      <fill>
        <patternFill>
          <bgColor theme="4" tint="0.79998168889431442"/>
        </patternFill>
      </fill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4" tint="0.79998168889431442"/>
        </patternFill>
      </fill>
    </dxf>
    <dxf>
      <font>
        <u val="none"/>
      </font>
    </dxf>
    <dxf>
      <font>
        <i val="0"/>
      </font>
    </dxf>
    <dxf>
      <font>
        <b val="0"/>
      </font>
    </dxf>
    <dxf>
      <alignment relativeIndent="-1"/>
    </dxf>
    <dxf>
      <alignment relativeIndent="1"/>
    </dxf>
    <dxf>
      <font>
        <b val="0"/>
      </font>
    </dxf>
    <dxf>
      <alignment relativeIndent="-1"/>
    </dxf>
    <dxf>
      <alignment wrapText="1"/>
    </dxf>
    <dxf>
      <alignment wrapText="1"/>
    </dxf>
    <dxf>
      <alignment horizontal="left"/>
    </dxf>
    <dxf>
      <alignment relativeIndent="1"/>
    </dxf>
    <dxf>
      <alignment relativeIndent="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border outline="0">
        <bottom style="thin">
          <color theme="8" tint="0.79998168889431442"/>
        </bottom>
      </border>
    </dxf>
    <dxf>
      <border outline="0">
        <bottom style="thin">
          <color theme="8" tint="0.79998168889431442"/>
        </bottom>
      </border>
    </dxf>
    <dxf>
      <border outline="0">
        <top style="thin">
          <color theme="8" tint="0.79998168889431442"/>
        </top>
      </border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</dxfs>
  <tableStyles count="1" defaultTableStyle="TableStyleMedium2" defaultPivotStyle="PivotStyleLight16">
    <tableStyle name="PivotStyleMedium2 2" table="0" count="15" xr9:uid="{0038F79E-2E84-4632-B86C-B9976FF8B93F}">
      <tableStyleElement type="wholeTable" dxfId="234"/>
      <tableStyleElement type="headerRow" dxfId="233"/>
      <tableStyleElement type="totalRow" dxfId="232"/>
      <tableStyleElement type="lastColumn" dxfId="231"/>
      <tableStyleElement type="firstRowStripe" dxfId="230"/>
      <tableStyleElement type="firstColumnStripe" dxfId="229"/>
      <tableStyleElement type="firstHeaderCell" dxfId="228"/>
      <tableStyleElement type="firstSubtotalRow" dxfId="227"/>
      <tableStyleElement type="secondSubtotalRow" dxfId="226"/>
      <tableStyleElement type="blankRow" dxfId="225"/>
      <tableStyleElement type="firstColumnSubheading" dxfId="224"/>
      <tableStyleElement type="firstRowSubheading" dxfId="223"/>
      <tableStyleElement type="secondRowSubheading" dxfId="222"/>
      <tableStyleElement type="pageFieldLabels" dxfId="221"/>
      <tableStyleElement type="pageFieldValues" dxfId="2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705.614789699073" createdVersion="6" refreshedVersion="8" minRefreshableVersion="3" recordCount="217" xr:uid="{0A6CBBBE-3BFD-4C4F-84EE-6D4BAD4364AC}">
  <cacheSource type="worksheet">
    <worksheetSource name="Résultats"/>
  </cacheSource>
  <cacheFields count="7">
    <cacheField name="Nom" numFmtId="0">
      <sharedItems containsBlank="1" count="412">
        <s v="Clément Horlait"/>
        <s v="Alexandre Andre"/>
        <s v="Leon Schueremans"/>
        <s v="Dorian Brison Thibout"/>
        <s v="Rafael Torres-Corbacho"/>
        <s v="Nohé Vermeulen"/>
        <s v="Liam Brigode"/>
        <s v="Oumy Samb"/>
        <s v="Chloe Hanique"/>
        <s v="Aurelie Dehan"/>
        <s v="Elsa Goffinet"/>
        <s v="Lea Vanhoucke"/>
        <s v="Eleonor Ferreiro Dujardin"/>
        <s v="Mathilde Jobken"/>
        <s v="Eline Terlinden"/>
        <s v="Sophie Musch"/>
        <s v="Illana Vergauwen"/>
        <s v="Kalie Bardaxoglou"/>
        <s v="Lola Deroubaix"/>
        <s v="Lison Serville"/>
        <s v="Elena Gunst"/>
        <s v="Theo Leblicq"/>
        <s v="Achraf Hannane"/>
        <s v="Gabriel Noterman Juanos"/>
        <s v="Arthur Van Nedervelde"/>
        <s v="Ugo Marichal"/>
        <s v="Eliott Butaye"/>
        <s v="Tristan Lemaire"/>
        <s v="Hugo Schelfhout"/>
        <s v="Jean Van Tricht"/>
        <s v="Alice Terlinden"/>
        <s v="Pénélope Noterman Juanos"/>
        <s v="Alice Ruelle"/>
        <s v="Pauline Deceuninck"/>
        <s v="Romane Marot"/>
        <s v="Joudia Leroy"/>
        <s v="Emile Lannoo"/>
        <s v="Massimo Pitisci"/>
        <s v="Tom Colette - Lovens"/>
        <s v="Liam Szymusik"/>
        <s v="Théo Corbet"/>
        <s v="Adam Noterman Juanos"/>
        <s v="Charly De Schryver"/>
        <s v="Noah Pecheux"/>
        <s v="William Laurent"/>
        <s v="Kelyan Pierard"/>
        <s v="Sam De Spiegeleer"/>
        <s v="Eliott Delbrouck"/>
        <s v="Valentin Falmagne"/>
        <s v="Louis Van Gyseghem"/>
        <s v="Ethan Lo Muto"/>
        <s v="Antonin Lechien"/>
        <s v="Yannis Leroy"/>
        <s v="Simon Delpire"/>
        <s v="Olivia Taylor"/>
        <s v="Agathe Didriche"/>
        <s v="Liam Bontems"/>
        <s v="Kenza Leroy"/>
        <s v="Yaelle Uwitonze"/>
        <s v="Maxime Oost"/>
        <s v="Liam Pigeolet"/>
        <s v="Nathaniel Noti"/>
        <s v="Steeven Boen"/>
        <s v="Mathias Deceuninck"/>
        <s v="Noe De Meersman"/>
        <s v="Timéo Scoupe"/>
        <s v="Alice Bricq"/>
        <s v="Victor Charlier"/>
        <s v="Victor Willieme"/>
        <s v="Adrien Daloze"/>
        <s v="Benilde Kpely"/>
        <s v="Taredza Matambanadzo"/>
        <s v="Rae Sandra Star Selwyn Raja"/>
        <s v="Louna Santini"/>
        <s v="Hendrika Kudura"/>
        <s v="Gaston Hocedez"/>
        <s v="Alois Mampengu"/>
        <s v="Ines Michel"/>
        <s v="Anna Seynaeve"/>
        <s v="Emma Kubiak"/>
        <s v="Sofia El Yousfi"/>
        <s v="Neyla El Yousfi"/>
        <s v="Gaspard Pussemier"/>
        <s v="Martin Lupant"/>
        <s v="Thibault Brison"/>
        <s v="Florent Beauclercq"/>
        <s v="Oscar Wees"/>
        <s v="Robin Dohmen"/>
        <s v="Sacha Couvreur"/>
        <s v="Mathias Demol"/>
        <s v="Isao Muratore"/>
        <s v="Raphaël Merckx"/>
        <s v="Samia France"/>
        <s v="Anaya Mmienlam Avebe"/>
        <s v="Marion Demeuter"/>
        <s v="Tom Colette Lovens" u="1"/>
        <s v="Hugo Schelfout" u="1"/>
        <s v="Theo Corbet" u="1"/>
        <s v="Samb Oumy" u="1"/>
        <s v="Penelope Noterman Juanos" u="1"/>
        <m u="1"/>
        <s v="Lorette Gaspard" u="1"/>
        <s v="N'guama Yael" u="1"/>
        <s v="Kpely Mael" u="1"/>
        <s v="Horlait Clément" u="1"/>
        <s v="Gharmaoui Adam" u="1"/>
        <s v="Ruelle Alice" u="1"/>
        <s v="Torres-Corbacho Rafael" u="1"/>
        <s v="Licata Ilario" u="1"/>
        <s v="Szymusik Liam" u="1"/>
        <s v="Pitisci Massimo" u="1"/>
        <s v="De Spiegeleer Sam" u="1"/>
        <s v="Hanique Chloe" u="1"/>
        <s v="Bricq Alice" u="1"/>
        <s v="Seynaeve Anna" u="1"/>
        <s v="Falmagne Valentin" u="1"/>
        <s v="Ferreiro Dujardin Eleonor" u="1"/>
        <s v="Charlier Victor" u="1"/>
        <s v="Noël Léa" u="1"/>
        <s v="Lacante Loan" u="1"/>
        <s v="Dehan Aurelie" u="1"/>
        <s v="Kpely Zenaide" u="1"/>
        <s v="Deherdt Violette" u="1"/>
        <s v="Plisnier Dalia" u="1"/>
        <s v="Noterman Juanos Gabriel" u="1"/>
        <s v="Ojeda Mathias" u="1"/>
        <s v="Daloze Adrien" u="1"/>
        <s v="Van Nedervelde Arthur" u="1"/>
        <s v="Hocedez Gaston" u="1"/>
        <s v="Butaye Eliott" u="1"/>
        <s v="Marichal Ugo" u="1"/>
        <s v="Lannoo Emile" u="1"/>
        <s v="Noterman Juanos Adam" u="1"/>
        <s v="Corbet Théo" u="1"/>
        <s v="delbrouck Eliott" u="1"/>
        <s v="Pigeolet Liam" u="1"/>
        <s v="Burny Alexis" u="1"/>
        <s v="Terlinden Eline" u="1"/>
        <s v="Poelaert Alexa" u="1"/>
        <s v="Lamaurice Soline" u="1"/>
        <s v="Dierickx Abigaëlle" u="1"/>
        <s v="Doucet Maeline" u="1"/>
        <s v="Vergauwen Illana" u="1"/>
        <s v="Serville Lison" u="1"/>
        <s v="Bardaxoglou Kalie" u="1"/>
        <s v="Kancel Daphne" u="1"/>
        <s v="Gharmaoui Maryam" u="1"/>
        <s v="Deherdt Lily-Rose" u="1"/>
        <s v="Walmacq Ines" u="1"/>
        <s v="Vanpee Edouard" u="1"/>
        <s v="Leblicq Theo" u="1"/>
        <s v="Hannane Achraf" u="1"/>
        <s v="Lebel Lyderic" u="1"/>
        <s v="Lemaire Tristan" u="1"/>
        <s v="Dauge Antoine" u="1"/>
        <s v="Van Hamme Gregoire" u="1"/>
        <s v="Ernoux Gedeon" u="1"/>
        <s v="Van Tricht Jean" u="1"/>
        <s v="Cleutinx Martin" u="1"/>
        <s v="Accomando Noe" u="1"/>
        <s v="Kpely Benilde" u="1"/>
        <s v="Dohmen Robin" u="1"/>
        <s v="Fourneau Dagonnier Henry" u="1"/>
        <s v="Couvreur Sacha" u="1"/>
        <s v="Brison Thibout Dorian" u="1"/>
        <s v="Deceuninck Pauline" u="1"/>
        <s v="Neut Jules" u="1"/>
        <s v="De Schryver Charly" u="1"/>
        <s v="Lechien Antonin" u="1"/>
        <s v="Delpire Simon" u="1"/>
        <s v="Willieme Victor" u="1"/>
        <s v="Koli Boyo Galapasa Maliya" u="1"/>
        <s v="Ngankam Yael Claire" u="1"/>
        <s v="Jobken Mathilde" u="1"/>
        <s v="Deroubaix Lola" u="1"/>
        <s v="Chalbout Innayah" u="1"/>
        <s v="Raguet Lena" u="1"/>
        <s v="Verhoest Arthur" u="1"/>
        <s v="Morlot Sacha" u="1"/>
        <s v="Wayteck Jules" u="1"/>
        <s v="Oost Maxime" u="1"/>
        <s v="Beauclercq Florent" u="1"/>
        <s v="Pecheux Noah" u="1"/>
        <s v="Pierard Kelyan" u="1"/>
        <s v="Fanara Giulia" u="1"/>
        <s v="Bocquet Gaëlle" u="1"/>
        <s v="Van Gasse Alexiane" u="1"/>
        <s v="Musch Sophie" u="1"/>
        <s v="Aloisantoni Jules" u="1"/>
        <s v="Deceuninck Mathias" u="1"/>
        <s v="Halkin Sacha" u="1"/>
        <s v="Voituron Alexian" u="1"/>
        <s v="De Meersman Noe" u="1"/>
        <s v="Lalaoui Cherifi Younes" u="1"/>
        <s v="Mampengu Alois" u="1"/>
        <s v="Del Popolo Cugnisi Lescroart Noeline" u="1"/>
        <s v="Van De Ven Denize" u="1"/>
        <s v="Loop Evaline" u="1"/>
        <s v="Delcourt Paul" u="1"/>
        <s v="N'Guama Alexy" u="1"/>
        <s v="Remy Rose" u="1"/>
        <s v="Ciccarelli Hugo" u="1"/>
        <s v="Ciccarelli Mattia" u="1"/>
        <s v="Debiesme Camille" u="1"/>
        <s v="Gosseries Emrys" u="1"/>
        <s v="Halloumi Ayoub" u="1"/>
        <s v="Lovisetto Romain" u="1"/>
        <s v="Metz Nathan" u="1"/>
        <s v="Mondombo Sisa Ebambe Noah-Serlys" u="1"/>
        <s v="Mullier Louis" u="1"/>
        <s v="Scoupe Timeo" u="1"/>
        <s v="Zurek Alice" u="1"/>
        <s v="Toussaint Jules" u="1"/>
        <s v="Scaillet Joassin Loic" u="1"/>
        <s v="Van Gyseghem Louis" u="1"/>
        <s v="Van Nedervelde" u="1"/>
        <s v="Noterman Juanos" u="1"/>
        <s v="Dierickx Abigaelle" u="1"/>
        <s v="Bocquet Gaelle" u="1"/>
        <s v="Noeline Del Popolo Cugnisi Lescroart" u="1"/>
        <s v="Szymusix Liam" u="1"/>
        <s v="Gerard Anais" u="1"/>
        <s v="Debjani Ismael" u="1"/>
        <s v="DECHAMPS MARIE" u="1"/>
        <s v="Flament Lili" u="1"/>
        <s v="Doyen Samuel" u="1"/>
        <s v="Wertz Olivia" u="1"/>
        <s v="ROUSSEAU XAVIER" u="1"/>
        <s v="Hautefin Sylvain" u="1"/>
        <s v="Bulbo Hugo" u="1"/>
        <s v="Bernard Louis" u="1"/>
        <s v="Deville William" u="1"/>
        <s v="Aloisantoni Marco" u="1"/>
        <s v="Draux Jean-Philippe" u="1"/>
        <s v="Halkin Emile" u="1"/>
        <s v="Bauwens Marion" u="1"/>
        <s v="Van Acker Hugo" u="1"/>
        <s v="Van Mallenghem Eva" u="1"/>
        <s v="Ghilain Maxime" u="1"/>
        <s v="Schyns Louise" u="1"/>
        <s v="D'Herde Gisele" u="1"/>
        <s v="Dujardin Celia" u="1"/>
        <s v="De Meersman Hugo" u="1"/>
        <s v="Baldarelli Térésa" u="1"/>
        <s v="Duikers Sohan" u="1"/>
        <s v="Melardy Anthony" u="1"/>
        <s v="Hempte Pierre" u="1"/>
        <s v="Caudron Noemie" u="1"/>
        <s v=" Lefebvre Arthur" u="1"/>
        <s v="Nemeth Christiano" u="1"/>
        <s v="Cocriamont Baptiste" u="1"/>
        <s v="De Leener Jean-Marie" u="1"/>
        <s v="Philippe Lucie" u="1"/>
        <s v="Massem Caroline" u="1"/>
        <s v="VANMANSART HUGO" u="1"/>
        <s v="Vanderhaegen Leandro" u="1"/>
        <s v="Mockowiak Eva" u="1"/>
        <s v="Desoignies Lison " u="1"/>
        <s v="Dejonckheere Elyne" u="1"/>
        <s v="Draux Celine" u="1"/>
        <s v="Berre Stefano" u="1"/>
        <s v="Lejeune Manon" u="1"/>
        <s v="Vergauwen Illana " u="1"/>
        <s v="Hemberg Adrien" u="1"/>
        <s v="Lucie Degheldere" u="1"/>
        <s v="Awad Usama" u="1"/>
        <s v="Benoit Mathieu" u="1"/>
        <s v="Dofny Michael" u="1"/>
        <s v="Petit Imran" u="1"/>
        <s v="Thiers Julien" u="1"/>
        <s v="Hautefin Silvain" u="1"/>
        <s v="Courtois Simon" u="1"/>
        <s v="Sibille Isaline" u="1"/>
        <s v="COUSIN NOA" u="1"/>
        <s v="Laroche Lisa" u="1"/>
        <s v="Dehan Aurélie" u="1"/>
        <s v="De Decker Mathieu" u="1"/>
        <s v="Sosman Eddy" u="1"/>
        <s v="Hanique Chloé" u="1"/>
        <s v="Haegeman Benoit" u="1"/>
        <s v="De Wagter John" u="1"/>
        <s v="Duplat Francoise" u="1"/>
        <s v="FOURMANOIR SARAH" u="1"/>
        <s v="Janssens Maxence" u="1"/>
        <s v="Lawson-Somadje Siméon" u="1"/>
        <s v="Horion Noa" u="1"/>
        <s v="Truyers Imana" u="1"/>
        <s v="Pantaleo Loane" u="1"/>
        <s v="Noterman Juanos Adam " u="1"/>
        <s v="Poelaert Ethys" u="1"/>
        <s v="Deswaef Antoine" u="1"/>
        <s v="Pauwels Anthony" u="1"/>
        <s v="Gybels Sebastien" u="1"/>
        <s v="Wilwertz Dimitri" u="1"/>
        <s v="Frèrejean Sébastien" u="1"/>
        <s v="Beerten Zoe" u="1"/>
        <s v="Savenberg Noah" u="1"/>
        <s v="Lallemand Jules" u="1"/>
        <s v="Schmit John" u="1"/>
        <s v="Linard Clara" u="1"/>
        <s v="D'Herde Gisèle" u="1"/>
        <s v="Hadj Abdallah Wesley" u="1"/>
        <s v="Vandriessche Caroline" u="1"/>
        <s v="Willemet Adrien" u="1"/>
        <s v="Vandermessen Louis" u="1"/>
        <s v="a" u="1"/>
        <s v="Carlier Mae" u="1"/>
        <s v="Allard Chloé" u="1"/>
        <s v="Provoost Erwin" u="1"/>
        <s v="Gilot Lydie" u="1"/>
        <s v="Hanique Chloe " u="1"/>
        <s v="Lecat Nathalie" u="1"/>
        <s v="Luyckx Alexandre" u="1"/>
        <s v="Courtois Martin" u="1"/>
        <s v="Lallemand Olivia" u="1"/>
        <s v="Allard Chloe" u="1"/>
        <s v="Bellec Lucas" u="1"/>
        <s v="Heuchamps Gaetan" u="1"/>
        <s v="Pardon Thibault" u="1"/>
        <s v="Tignon Marylene" u="1"/>
        <s v="Dierickx Francesco" u="1"/>
        <s v="Scaunet Vanessa" u="1"/>
        <s v="Colson Clemence" u="1"/>
        <s v="Panepinto Mirko" u="1"/>
        <s v="Deswaef Mathilde" u="1"/>
        <s v="Provoost Elise" u="1"/>
        <s v="Roelandts Claire" u="1"/>
        <s v="Hadj Wesley" u="1"/>
        <s v="Zicari Killian" u="1"/>
        <s v="Noterman Juanos Gabriel " u="1"/>
        <s v="Lannoo Max" u="1"/>
        <s v="Verrier Thibault" u="1"/>
        <s v="Vets Agnes" u="1"/>
        <s v="Bouret Louise" u="1"/>
        <s v="Segers Arthur" u="1"/>
        <s v="Pardoms Emilie" u="1"/>
        <s v="Schauwers Manon" u="1"/>
        <s v="Van Hamme Emilie" u="1"/>
        <s v="Desoignies Antonin " u="1"/>
        <s v="Vergallo Luna" u="1"/>
        <s v="FILIPPI SALOME" u="1"/>
        <s v="Dhaemer Isabelle" u="1"/>
        <s v="Deloddere Christel" u="1"/>
        <s v="Petit Tom" u="1"/>
        <s v="Previnaire Zoe" u="1"/>
        <s v="Hadj Abdallah Glenn" u="1"/>
        <s v="Dupont Francois" u="1"/>
        <s v="Garozis Vaguelis" u="1"/>
        <s v="Rosar Thiou" u="1"/>
        <s v="Duyck Maxime" u="1"/>
        <s v="Flament John" u="1"/>
        <s v="Prévinaire Zoé" u="1"/>
        <s v="Colson Benoit" u="1"/>
        <s v="Hastir Fabrice" u="1"/>
        <s v="De Groote Dorian" u="1"/>
        <s v="Philippe Tom" u="1"/>
        <s v="Brohet Amelie" u="1"/>
        <s v="Audoux Tristan" u="1"/>
        <s v="Caudron Benoit" u="1"/>
        <s v="Blanchart Jules" u="1"/>
        <s v="Dom Modi Nadège" u="1"/>
        <s v="Deswaef Ghislain" u="1"/>
        <s v="Frerejean Sebastien" u="1"/>
        <s v="Arnould Anton" u="1"/>
        <s v=" Vergauwen Illana" u="1"/>
        <s v="Hadj Abdallah" u="1"/>
        <s v="Van Belle Jean" u="1"/>
        <s v="Lefebvre Arthur" u="1"/>
        <s v="Briffeuil Olivier" u="1"/>
        <s v="Piazza Cyriac" u="1"/>
        <s v="Glibert Romain" u="1"/>
        <s v="Awad Usama " u="1"/>
        <s v="Gosse Amaury" u="1"/>
        <s v="Nemeth Christian" u="1"/>
        <s v="Quinet Helene" u="1"/>
        <s v="Somers Michael" u="1"/>
        <s v="Lawson-Somadje Simeon" u="1"/>
        <s v="Devick Emily" u="1"/>
        <s v="Benoit Thoas" u="1"/>
        <s v="Lorette Elise" u="1"/>
        <s v="Mackowiak Eva" u="1"/>
        <s v="Baldarelli Maria Teresa" u="1"/>
        <s v="Debus Julien" u="1"/>
        <s v="Stourme Muriel" u="1"/>
        <s v="Audah Ziad" u="1"/>
        <s v="Dehu Damien" u="1"/>
        <s v="Smet Johnny" u="1"/>
        <s v="Glibert Noemie" u="1"/>
        <s v="Vergauwen Emelyne" u="1"/>
        <s v="Van Gasse Alexiane " u="1"/>
        <s v="Gillet Joachim" u="1"/>
        <s v="Lecat Nathalie" u="1"/>
        <s v="Rogmans Ingrid" u="1"/>
        <s v="Castiau Laurent" u="1"/>
        <s v="Larroumets Annick" u="1"/>
        <s v="Diallo Adam" u="1"/>
        <s v="Németh Christiano" u="1"/>
        <s v="Van Donghen Patrice" u="1"/>
        <s v="Doucet Manon" u="1"/>
        <s v="Broquet Maxime" u="1"/>
        <s v="Benoit Matthieu" u="1"/>
        <s v="Barakat Amina" u="1"/>
        <s v="Roelandts Lise" u="1"/>
        <s v="Dom Modi Nadege" u="1"/>
        <s v="Dierickx Jose" u="1"/>
        <s v="Boulvin Dorian" u="1"/>
        <s v="Dujardin Célia" u="1"/>
        <s v="Roland Laurence" u="1"/>
        <s v="Van Hamme Martin" u="1"/>
        <s v="Erraji Ines" u="1"/>
        <s v="Putman Steve" u="1"/>
        <s v="Thumelaire Elise" u="1"/>
      </sharedItems>
    </cacheField>
    <cacheField name="Cross" numFmtId="0">
      <sharedItems containsBlank="1" count="18">
        <s v="USBW"/>
        <s v="RIWA"/>
        <s v="CC Hannut"/>
        <s v="CSDyle"/>
        <s v="CABW"/>
        <m u="1"/>
        <s v="CC Relays" u="1"/>
        <s v="CC Diest" u="1"/>
        <s v="CB Masters" u="1"/>
        <s v="MOHA" u="1"/>
        <s v="CC Mol" u="1"/>
        <s v="UAC" u="1"/>
        <s v="CB" u="1"/>
        <s v="CSDY" u="1"/>
        <s v="FLEU" u="1"/>
        <s v="CC Roulers" u="1"/>
        <s v="CC Roeselare" u="1"/>
        <s v="CC Bruxelles" u="1"/>
      </sharedItems>
    </cacheField>
    <cacheField name="Catégorie" numFmtId="0">
      <sharedItems containsBlank="1" count="46">
        <s v="BEN M"/>
        <s v="PUP F"/>
        <s v="MIN F"/>
        <s v="MIN M"/>
        <s v="BEN F"/>
        <s v="PUP M"/>
        <m u="1"/>
        <s v="SEN M - Court" u="1"/>
        <s v="M40" u="1"/>
        <s v="CAD M" u="1"/>
        <s v="SEN F - Court" u="1"/>
        <s v="Court JUN F" u="1"/>
        <s v="M50 - Court" u="1"/>
        <s v="M45" u="1"/>
        <s v="CAD F" u="1"/>
        <s v="SCO M" u="1"/>
        <s v="M65" u="1"/>
        <s v="SEN M" u="1"/>
        <s v="M35 - Court" u="1"/>
        <s v="W40" u="1"/>
        <s v="SCO F" u="1"/>
        <s v="M55 - Court" u="1"/>
        <s v="SEN F" u="1"/>
        <s v="W45" u="1"/>
        <s v="W65" u="1"/>
        <s v="Mas H" u="1"/>
        <s v="W55 - Court" u="1"/>
        <s v="JUN M - Court" u="1"/>
        <s v="M50" u="1"/>
        <s v="M40 - Court" u="1"/>
        <s v="JUN F - Court" u="1"/>
        <s v="M35" u="1"/>
        <s v="M60 - Court" u="1"/>
        <s v="M55" u="1"/>
        <s v="JUN M" u="1"/>
        <s v="M45 - Court" u="1"/>
        <s v="M65 - Court" u="1"/>
        <s v="Mas F" u="1"/>
        <s v="JUN F" u="1"/>
        <s v="Cad H" u="1"/>
        <s v="SEN - Court" u="1"/>
        <s v="W35" u="1"/>
        <s v="W55" u="1"/>
        <s v="Sco H" u="1"/>
        <s v="Sen H" u="1"/>
        <s v="W45 - Court" u="1"/>
      </sharedItems>
    </cacheField>
    <cacheField name="Coefficient" numFmtId="2">
      <sharedItems containsSemiMixedTypes="0" containsString="0" containsNumber="1" minValue="1" maxValue="1.3"/>
    </cacheField>
    <cacheField name="Nombre de participants" numFmtId="0">
      <sharedItems containsSemiMixedTypes="0" containsString="0" containsNumber="1" containsInteger="1" minValue="19" maxValue="82"/>
    </cacheField>
    <cacheField name="Place" numFmtId="0">
      <sharedItems containsMixedTypes="1" containsNumber="1" containsInteger="1" minValue="2" maxValue="66"/>
    </cacheField>
    <cacheField name="Points" numFmtId="2">
      <sharedItems containsSemiMixedTypes="0" containsString="0" containsNumber="1" minValue="0" maxValue="17.3333333333333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7">
  <r>
    <x v="0"/>
    <x v="0"/>
    <x v="0"/>
    <n v="1"/>
    <n v="56"/>
    <n v="14"/>
    <n v="4"/>
  </r>
  <r>
    <x v="1"/>
    <x v="0"/>
    <x v="0"/>
    <n v="1"/>
    <n v="56"/>
    <n v="17"/>
    <n v="3.2941176470588234"/>
  </r>
  <r>
    <x v="2"/>
    <x v="0"/>
    <x v="0"/>
    <n v="1"/>
    <n v="56"/>
    <n v="23"/>
    <n v="2.4347826086956523"/>
  </r>
  <r>
    <x v="3"/>
    <x v="0"/>
    <x v="0"/>
    <n v="1"/>
    <n v="56"/>
    <n v="30"/>
    <n v="1.8666666666666667"/>
  </r>
  <r>
    <x v="4"/>
    <x v="0"/>
    <x v="0"/>
    <n v="1"/>
    <n v="56"/>
    <n v="36"/>
    <n v="1.5555555555555556"/>
  </r>
  <r>
    <x v="5"/>
    <x v="0"/>
    <x v="0"/>
    <n v="1"/>
    <n v="56"/>
    <n v="45"/>
    <n v="1.2444444444444445"/>
  </r>
  <r>
    <x v="6"/>
    <x v="0"/>
    <x v="0"/>
    <n v="1"/>
    <n v="56"/>
    <n v="53"/>
    <n v="1.0566037735849056"/>
  </r>
  <r>
    <x v="7"/>
    <x v="0"/>
    <x v="1"/>
    <n v="1"/>
    <n v="35"/>
    <n v="11"/>
    <n v="3.1818181818181817"/>
  </r>
  <r>
    <x v="8"/>
    <x v="0"/>
    <x v="1"/>
    <n v="1"/>
    <n v="35"/>
    <n v="13"/>
    <n v="2.6923076923076925"/>
  </r>
  <r>
    <x v="9"/>
    <x v="0"/>
    <x v="1"/>
    <n v="1"/>
    <n v="35"/>
    <n v="15"/>
    <n v="2.3333333333333335"/>
  </r>
  <r>
    <x v="10"/>
    <x v="0"/>
    <x v="1"/>
    <n v="1"/>
    <n v="35"/>
    <n v="23"/>
    <n v="1.5217391304347827"/>
  </r>
  <r>
    <x v="11"/>
    <x v="0"/>
    <x v="1"/>
    <n v="1"/>
    <n v="35"/>
    <n v="25"/>
    <n v="1.4"/>
  </r>
  <r>
    <x v="12"/>
    <x v="0"/>
    <x v="1"/>
    <n v="1"/>
    <n v="35"/>
    <n v="26"/>
    <n v="1.3461538461538463"/>
  </r>
  <r>
    <x v="13"/>
    <x v="0"/>
    <x v="2"/>
    <n v="1"/>
    <n v="46"/>
    <n v="8"/>
    <n v="5.75"/>
  </r>
  <r>
    <x v="14"/>
    <x v="0"/>
    <x v="2"/>
    <n v="1"/>
    <n v="46"/>
    <n v="12"/>
    <n v="3.8333333333333335"/>
  </r>
  <r>
    <x v="15"/>
    <x v="0"/>
    <x v="2"/>
    <n v="1"/>
    <n v="46"/>
    <n v="18"/>
    <n v="2.5555555555555554"/>
  </r>
  <r>
    <x v="16"/>
    <x v="0"/>
    <x v="2"/>
    <n v="1"/>
    <n v="46"/>
    <n v="22"/>
    <n v="2.0909090909090908"/>
  </r>
  <r>
    <x v="17"/>
    <x v="0"/>
    <x v="2"/>
    <n v="1"/>
    <n v="46"/>
    <n v="31"/>
    <n v="1.4838709677419355"/>
  </r>
  <r>
    <x v="18"/>
    <x v="0"/>
    <x v="2"/>
    <n v="1"/>
    <n v="46"/>
    <n v="33"/>
    <n v="1.393939393939394"/>
  </r>
  <r>
    <x v="19"/>
    <x v="0"/>
    <x v="2"/>
    <n v="1"/>
    <n v="46"/>
    <n v="35"/>
    <n v="1.3142857142857143"/>
  </r>
  <r>
    <x v="20"/>
    <x v="0"/>
    <x v="2"/>
    <n v="1"/>
    <n v="46"/>
    <n v="40"/>
    <n v="1.1499999999999999"/>
  </r>
  <r>
    <x v="21"/>
    <x v="0"/>
    <x v="3"/>
    <n v="1"/>
    <n v="52"/>
    <n v="3"/>
    <n v="17.333333333333332"/>
  </r>
  <r>
    <x v="22"/>
    <x v="0"/>
    <x v="3"/>
    <n v="1"/>
    <n v="52"/>
    <n v="5"/>
    <n v="10.4"/>
  </r>
  <r>
    <x v="23"/>
    <x v="0"/>
    <x v="3"/>
    <n v="1"/>
    <n v="52"/>
    <n v="7"/>
    <n v="7.4285714285714288"/>
  </r>
  <r>
    <x v="24"/>
    <x v="0"/>
    <x v="3"/>
    <n v="1"/>
    <n v="52"/>
    <n v="28"/>
    <n v="1.8571428571428572"/>
  </r>
  <r>
    <x v="25"/>
    <x v="0"/>
    <x v="3"/>
    <n v="1"/>
    <n v="52"/>
    <n v="29"/>
    <n v="1.7931034482758621"/>
  </r>
  <r>
    <x v="26"/>
    <x v="0"/>
    <x v="3"/>
    <n v="1"/>
    <n v="52"/>
    <n v="30"/>
    <n v="1.7333333333333334"/>
  </r>
  <r>
    <x v="27"/>
    <x v="0"/>
    <x v="3"/>
    <n v="1"/>
    <n v="52"/>
    <n v="34"/>
    <n v="1.5294117647058822"/>
  </r>
  <r>
    <x v="28"/>
    <x v="0"/>
    <x v="3"/>
    <n v="1"/>
    <n v="52"/>
    <n v="45"/>
    <n v="1.1555555555555554"/>
  </r>
  <r>
    <x v="29"/>
    <x v="0"/>
    <x v="3"/>
    <n v="1"/>
    <n v="52"/>
    <n v="46"/>
    <n v="1.1304347826086956"/>
  </r>
  <r>
    <x v="30"/>
    <x v="0"/>
    <x v="4"/>
    <n v="1"/>
    <n v="29"/>
    <n v="5"/>
    <n v="5.8"/>
  </r>
  <r>
    <x v="31"/>
    <x v="0"/>
    <x v="4"/>
    <n v="1"/>
    <n v="29"/>
    <n v="7"/>
    <n v="4.1428571428571432"/>
  </r>
  <r>
    <x v="32"/>
    <x v="0"/>
    <x v="4"/>
    <n v="1"/>
    <n v="29"/>
    <n v="12"/>
    <n v="2.4166666666666665"/>
  </r>
  <r>
    <x v="33"/>
    <x v="0"/>
    <x v="4"/>
    <n v="1"/>
    <n v="29"/>
    <n v="19"/>
    <n v="1.5263157894736843"/>
  </r>
  <r>
    <x v="34"/>
    <x v="0"/>
    <x v="4"/>
    <n v="1"/>
    <n v="29"/>
    <n v="23"/>
    <n v="1.2608695652173914"/>
  </r>
  <r>
    <x v="35"/>
    <x v="0"/>
    <x v="4"/>
    <n v="1"/>
    <n v="29"/>
    <n v="28"/>
    <n v="1.0357142857142858"/>
  </r>
  <r>
    <x v="36"/>
    <x v="0"/>
    <x v="5"/>
    <n v="1"/>
    <n v="71"/>
    <n v="16"/>
    <n v="4.4375"/>
  </r>
  <r>
    <x v="37"/>
    <x v="0"/>
    <x v="5"/>
    <n v="1"/>
    <n v="71"/>
    <n v="20"/>
    <n v="3.55"/>
  </r>
  <r>
    <x v="38"/>
    <x v="0"/>
    <x v="5"/>
    <n v="1"/>
    <n v="71"/>
    <n v="22"/>
    <n v="3.2272727272727271"/>
  </r>
  <r>
    <x v="39"/>
    <x v="0"/>
    <x v="5"/>
    <n v="1"/>
    <n v="71"/>
    <n v="23"/>
    <n v="3.0869565217391304"/>
  </r>
  <r>
    <x v="40"/>
    <x v="0"/>
    <x v="5"/>
    <n v="1"/>
    <n v="71"/>
    <n v="24"/>
    <n v="2.9583333333333335"/>
  </r>
  <r>
    <x v="41"/>
    <x v="0"/>
    <x v="5"/>
    <n v="1"/>
    <n v="71"/>
    <n v="26"/>
    <n v="2.7307692307692308"/>
  </r>
  <r>
    <x v="42"/>
    <x v="0"/>
    <x v="5"/>
    <n v="1"/>
    <n v="71"/>
    <n v="38"/>
    <n v="1.868421052631579"/>
  </r>
  <r>
    <x v="43"/>
    <x v="0"/>
    <x v="5"/>
    <n v="1"/>
    <n v="71"/>
    <n v="39"/>
    <n v="1.8205128205128205"/>
  </r>
  <r>
    <x v="44"/>
    <x v="0"/>
    <x v="5"/>
    <n v="1"/>
    <n v="71"/>
    <n v="40"/>
    <n v="1.7749999999999999"/>
  </r>
  <r>
    <x v="45"/>
    <x v="0"/>
    <x v="3"/>
    <n v="1"/>
    <n v="71"/>
    <s v="-"/>
    <n v="0"/>
  </r>
  <r>
    <x v="46"/>
    <x v="0"/>
    <x v="5"/>
    <n v="1"/>
    <n v="71"/>
    <n v="43"/>
    <n v="1.6511627906976745"/>
  </r>
  <r>
    <x v="47"/>
    <x v="0"/>
    <x v="5"/>
    <n v="1"/>
    <n v="71"/>
    <n v="43"/>
    <n v="1.6511627906976745"/>
  </r>
  <r>
    <x v="48"/>
    <x v="0"/>
    <x v="5"/>
    <n v="1"/>
    <n v="71"/>
    <n v="50"/>
    <n v="1.42"/>
  </r>
  <r>
    <x v="49"/>
    <x v="0"/>
    <x v="5"/>
    <n v="1"/>
    <n v="71"/>
    <n v="55"/>
    <n v="1.290909090909091"/>
  </r>
  <r>
    <x v="50"/>
    <x v="0"/>
    <x v="5"/>
    <n v="1"/>
    <n v="71"/>
    <n v="56"/>
    <n v="1.2678571428571428"/>
  </r>
  <r>
    <x v="51"/>
    <x v="0"/>
    <x v="5"/>
    <n v="1"/>
    <n v="71"/>
    <n v="60"/>
    <n v="1.1833333333333333"/>
  </r>
  <r>
    <x v="52"/>
    <x v="0"/>
    <x v="5"/>
    <n v="1"/>
    <n v="71"/>
    <n v="61"/>
    <n v="1.1639344262295082"/>
  </r>
  <r>
    <x v="53"/>
    <x v="0"/>
    <x v="5"/>
    <n v="1"/>
    <n v="71"/>
    <n v="66"/>
    <n v="1.0757575757575757"/>
  </r>
  <r>
    <x v="30"/>
    <x v="1"/>
    <x v="4"/>
    <n v="1"/>
    <n v="27"/>
    <n v="4"/>
    <n v="6.75"/>
  </r>
  <r>
    <x v="32"/>
    <x v="1"/>
    <x v="4"/>
    <n v="1"/>
    <n v="27"/>
    <n v="7"/>
    <n v="3.8571428571428572"/>
  </r>
  <r>
    <x v="33"/>
    <x v="1"/>
    <x v="4"/>
    <n v="1"/>
    <n v="27"/>
    <n v="16"/>
    <n v="1.6875"/>
  </r>
  <r>
    <x v="31"/>
    <x v="1"/>
    <x v="4"/>
    <n v="1"/>
    <n v="27"/>
    <n v="17"/>
    <n v="1.588235294117647"/>
  </r>
  <r>
    <x v="54"/>
    <x v="1"/>
    <x v="4"/>
    <n v="1"/>
    <n v="27"/>
    <n v="23"/>
    <n v="1.173913043478261"/>
  </r>
  <r>
    <x v="55"/>
    <x v="1"/>
    <x v="4"/>
    <n v="1"/>
    <n v="27"/>
    <n v="25"/>
    <n v="1.08"/>
  </r>
  <r>
    <x v="35"/>
    <x v="1"/>
    <x v="4"/>
    <n v="1"/>
    <n v="27"/>
    <n v="27"/>
    <n v="1"/>
  </r>
  <r>
    <x v="1"/>
    <x v="1"/>
    <x v="0"/>
    <n v="1"/>
    <n v="44"/>
    <n v="16"/>
    <n v="2.75"/>
  </r>
  <r>
    <x v="56"/>
    <x v="1"/>
    <x v="0"/>
    <n v="1"/>
    <n v="44"/>
    <n v="18"/>
    <n v="2.4444444444444446"/>
  </r>
  <r>
    <x v="8"/>
    <x v="1"/>
    <x v="1"/>
    <n v="1"/>
    <n v="24"/>
    <n v="5"/>
    <n v="4.8"/>
  </r>
  <r>
    <x v="7"/>
    <x v="1"/>
    <x v="1"/>
    <n v="1"/>
    <n v="24"/>
    <n v="6"/>
    <n v="4"/>
  </r>
  <r>
    <x v="12"/>
    <x v="1"/>
    <x v="1"/>
    <n v="1"/>
    <n v="24"/>
    <n v="17"/>
    <n v="1.411764705882353"/>
  </r>
  <r>
    <x v="57"/>
    <x v="1"/>
    <x v="1"/>
    <n v="1"/>
    <n v="24"/>
    <n v="18"/>
    <n v="1.3333333333333333"/>
  </r>
  <r>
    <x v="58"/>
    <x v="1"/>
    <x v="1"/>
    <n v="1"/>
    <n v="24"/>
    <n v="21"/>
    <n v="1.1428571428571428"/>
  </r>
  <r>
    <x v="10"/>
    <x v="1"/>
    <x v="1"/>
    <n v="1"/>
    <n v="24"/>
    <n v="22"/>
    <n v="1.0909090909090908"/>
  </r>
  <r>
    <x v="36"/>
    <x v="1"/>
    <x v="5"/>
    <n v="1"/>
    <n v="53"/>
    <n v="11"/>
    <n v="4.8181818181818183"/>
  </r>
  <r>
    <x v="43"/>
    <x v="1"/>
    <x v="5"/>
    <n v="1"/>
    <n v="53"/>
    <n v="20"/>
    <n v="2.65"/>
  </r>
  <r>
    <x v="41"/>
    <x v="1"/>
    <x v="5"/>
    <n v="1"/>
    <n v="53"/>
    <n v="21"/>
    <n v="2.5238095238095237"/>
  </r>
  <r>
    <x v="37"/>
    <x v="1"/>
    <x v="5"/>
    <n v="1"/>
    <n v="53"/>
    <n v="22"/>
    <n v="2.4090909090909092"/>
  </r>
  <r>
    <x v="59"/>
    <x v="1"/>
    <x v="5"/>
    <n v="1"/>
    <n v="53"/>
    <n v="30"/>
    <n v="1.7666666666666666"/>
  </r>
  <r>
    <x v="42"/>
    <x v="1"/>
    <x v="5"/>
    <n v="1"/>
    <n v="53"/>
    <n v="31"/>
    <n v="1.7096774193548387"/>
  </r>
  <r>
    <x v="40"/>
    <x v="1"/>
    <x v="5"/>
    <n v="1"/>
    <n v="53"/>
    <n v="32"/>
    <n v="1.65625"/>
  </r>
  <r>
    <x v="60"/>
    <x v="1"/>
    <x v="5"/>
    <n v="1"/>
    <n v="53"/>
    <n v="41"/>
    <n v="1.2926829268292683"/>
  </r>
  <r>
    <x v="52"/>
    <x v="1"/>
    <x v="5"/>
    <n v="1"/>
    <n v="53"/>
    <n v="43"/>
    <n v="1.2325581395348837"/>
  </r>
  <r>
    <x v="51"/>
    <x v="1"/>
    <x v="5"/>
    <n v="1"/>
    <n v="53"/>
    <n v="44"/>
    <n v="1.2045454545454546"/>
  </r>
  <r>
    <x v="49"/>
    <x v="1"/>
    <x v="5"/>
    <n v="1"/>
    <n v="53"/>
    <n v="48"/>
    <n v="1.1041666666666667"/>
  </r>
  <r>
    <x v="61"/>
    <x v="1"/>
    <x v="5"/>
    <n v="1"/>
    <n v="53"/>
    <n v="49"/>
    <n v="1.0816326530612246"/>
  </r>
  <r>
    <x v="62"/>
    <x v="1"/>
    <x v="5"/>
    <n v="1"/>
    <n v="53"/>
    <n v="52"/>
    <n v="1.0192307692307692"/>
  </r>
  <r>
    <x v="14"/>
    <x v="1"/>
    <x v="2"/>
    <n v="1"/>
    <n v="31"/>
    <n v="10"/>
    <n v="3.1"/>
  </r>
  <r>
    <x v="16"/>
    <x v="1"/>
    <x v="2"/>
    <n v="1"/>
    <n v="31"/>
    <n v="12"/>
    <n v="2.5833333333333335"/>
  </r>
  <r>
    <x v="15"/>
    <x v="1"/>
    <x v="2"/>
    <n v="1"/>
    <n v="31"/>
    <n v="24"/>
    <n v="1.2916666666666667"/>
  </r>
  <r>
    <x v="17"/>
    <x v="1"/>
    <x v="2"/>
    <n v="1"/>
    <n v="31"/>
    <n v="28"/>
    <n v="1.1071428571428572"/>
  </r>
  <r>
    <x v="21"/>
    <x v="1"/>
    <x v="3"/>
    <n v="1"/>
    <n v="37"/>
    <n v="6"/>
    <n v="6.166666666666667"/>
  </r>
  <r>
    <x v="23"/>
    <x v="1"/>
    <x v="3"/>
    <n v="1"/>
    <n v="37"/>
    <n v="7"/>
    <n v="5.2857142857142856"/>
  </r>
  <r>
    <x v="22"/>
    <x v="1"/>
    <x v="3"/>
    <n v="1"/>
    <n v="37"/>
    <n v="8"/>
    <n v="4.625"/>
  </r>
  <r>
    <x v="63"/>
    <x v="1"/>
    <x v="3"/>
    <n v="1"/>
    <n v="37"/>
    <n v="10"/>
    <n v="3.7"/>
  </r>
  <r>
    <x v="26"/>
    <x v="1"/>
    <x v="3"/>
    <n v="1"/>
    <n v="37"/>
    <n v="21"/>
    <n v="1.7619047619047619"/>
  </r>
  <r>
    <x v="64"/>
    <x v="1"/>
    <x v="3"/>
    <n v="1"/>
    <n v="37"/>
    <n v="22"/>
    <n v="1.6818181818181819"/>
  </r>
  <r>
    <x v="27"/>
    <x v="1"/>
    <x v="3"/>
    <n v="1"/>
    <n v="37"/>
    <n v="23"/>
    <n v="1.6086956521739131"/>
  </r>
  <r>
    <x v="29"/>
    <x v="1"/>
    <x v="3"/>
    <n v="1"/>
    <n v="37"/>
    <n v="26"/>
    <n v="1.4230769230769231"/>
  </r>
  <r>
    <x v="24"/>
    <x v="1"/>
    <x v="3"/>
    <n v="1"/>
    <n v="37"/>
    <n v="30"/>
    <n v="1.2333333333333334"/>
  </r>
  <r>
    <x v="30"/>
    <x v="2"/>
    <x v="4"/>
    <n v="1.25"/>
    <n v="38"/>
    <n v="5"/>
    <n v="9.5"/>
  </r>
  <r>
    <x v="31"/>
    <x v="2"/>
    <x v="4"/>
    <n v="1.25"/>
    <n v="38"/>
    <n v="8"/>
    <n v="5.9375"/>
  </r>
  <r>
    <x v="65"/>
    <x v="2"/>
    <x v="0"/>
    <n v="1.25"/>
    <n v="63"/>
    <n v="15"/>
    <n v="5.25"/>
  </r>
  <r>
    <x v="8"/>
    <x v="2"/>
    <x v="1"/>
    <n v="1.25"/>
    <n v="77"/>
    <n v="19"/>
    <n v="5.0657894736842106"/>
  </r>
  <r>
    <x v="7"/>
    <x v="2"/>
    <x v="1"/>
    <n v="1.25"/>
    <n v="77"/>
    <n v="36"/>
    <n v="2.6736111111111112"/>
  </r>
  <r>
    <x v="48"/>
    <x v="2"/>
    <x v="5"/>
    <n v="1.25"/>
    <n v="74"/>
    <n v="59"/>
    <n v="1.5677966101694916"/>
  </r>
  <r>
    <x v="36"/>
    <x v="2"/>
    <x v="5"/>
    <n v="1.25"/>
    <n v="82"/>
    <n v="28"/>
    <n v="3.6607142857142856"/>
  </r>
  <r>
    <x v="41"/>
    <x v="2"/>
    <x v="5"/>
    <n v="1.25"/>
    <n v="82"/>
    <n v="64"/>
    <n v="1.6015625"/>
  </r>
  <r>
    <x v="14"/>
    <x v="2"/>
    <x v="2"/>
    <n v="1.25"/>
    <n v="62"/>
    <n v="45"/>
    <n v="1.7222222222222223"/>
  </r>
  <r>
    <x v="23"/>
    <x v="2"/>
    <x v="3"/>
    <n v="1.25"/>
    <n v="67"/>
    <n v="10"/>
    <n v="8.375"/>
  </r>
  <r>
    <x v="24"/>
    <x v="2"/>
    <x v="3"/>
    <n v="1.25"/>
    <n v="67"/>
    <n v="62"/>
    <n v="1.3508064516129032"/>
  </r>
  <r>
    <x v="22"/>
    <x v="2"/>
    <x v="3"/>
    <n v="1.25"/>
    <n v="55"/>
    <n v="17"/>
    <n v="4.0441176470588234"/>
  </r>
  <r>
    <x v="30"/>
    <x v="3"/>
    <x v="4"/>
    <n v="1"/>
    <n v="20"/>
    <n v="3"/>
    <n v="6.666666666666667"/>
  </r>
  <r>
    <x v="31"/>
    <x v="3"/>
    <x v="4"/>
    <n v="1"/>
    <n v="20"/>
    <n v="6"/>
    <n v="3.3333333333333335"/>
  </r>
  <r>
    <x v="33"/>
    <x v="3"/>
    <x v="4"/>
    <n v="1"/>
    <n v="20"/>
    <n v="7"/>
    <n v="2.8571428571428572"/>
  </r>
  <r>
    <x v="54"/>
    <x v="3"/>
    <x v="4"/>
    <n v="1"/>
    <n v="20"/>
    <n v="16"/>
    <n v="1.25"/>
  </r>
  <r>
    <x v="55"/>
    <x v="3"/>
    <x v="4"/>
    <n v="1"/>
    <n v="20"/>
    <n v="19"/>
    <n v="1.0526315789473684"/>
  </r>
  <r>
    <x v="65"/>
    <x v="3"/>
    <x v="0"/>
    <n v="1"/>
    <n v="27"/>
    <n v="2"/>
    <n v="13.5"/>
  </r>
  <r>
    <x v="56"/>
    <x v="3"/>
    <x v="0"/>
    <n v="1"/>
    <n v="27"/>
    <n v="14"/>
    <n v="1.9285714285714286"/>
  </r>
  <r>
    <x v="1"/>
    <x v="3"/>
    <x v="0"/>
    <n v="1"/>
    <n v="27"/>
    <n v="18"/>
    <n v="1.5"/>
  </r>
  <r>
    <x v="7"/>
    <x v="3"/>
    <x v="1"/>
    <n v="1"/>
    <n v="24"/>
    <n v="8"/>
    <n v="3"/>
  </r>
  <r>
    <x v="9"/>
    <x v="3"/>
    <x v="1"/>
    <n v="1"/>
    <n v="24"/>
    <n v="8"/>
    <n v="3"/>
  </r>
  <r>
    <x v="8"/>
    <x v="3"/>
    <x v="1"/>
    <n v="1"/>
    <n v="24"/>
    <n v="12"/>
    <n v="2"/>
  </r>
  <r>
    <x v="66"/>
    <x v="3"/>
    <x v="1"/>
    <n v="1"/>
    <n v="24"/>
    <n v="13"/>
    <n v="1.8461538461538463"/>
  </r>
  <r>
    <x v="37"/>
    <x v="3"/>
    <x v="5"/>
    <n v="1"/>
    <n v="40"/>
    <n v="15"/>
    <n v="2.6666666666666665"/>
  </r>
  <r>
    <x v="42"/>
    <x v="3"/>
    <x v="5"/>
    <n v="1"/>
    <n v="40"/>
    <n v="17"/>
    <n v="2.3529411764705883"/>
  </r>
  <r>
    <x v="41"/>
    <x v="3"/>
    <x v="5"/>
    <n v="1"/>
    <n v="40"/>
    <n v="18"/>
    <n v="2.2222222222222223"/>
  </r>
  <r>
    <x v="38"/>
    <x v="3"/>
    <x v="5"/>
    <n v="1"/>
    <n v="40"/>
    <n v="19"/>
    <n v="2.1052631578947367"/>
  </r>
  <r>
    <x v="44"/>
    <x v="3"/>
    <x v="5"/>
    <n v="1"/>
    <n v="40"/>
    <n v="21"/>
    <n v="1.9047619047619047"/>
  </r>
  <r>
    <x v="46"/>
    <x v="3"/>
    <x v="5"/>
    <n v="1"/>
    <n v="40"/>
    <n v="24"/>
    <n v="1.6666666666666667"/>
  </r>
  <r>
    <x v="51"/>
    <x v="3"/>
    <x v="5"/>
    <n v="1"/>
    <n v="40"/>
    <n v="28"/>
    <n v="1.4285714285714286"/>
  </r>
  <r>
    <x v="67"/>
    <x v="3"/>
    <x v="5"/>
    <n v="1"/>
    <n v="40"/>
    <n v="30"/>
    <n v="1.3333333333333333"/>
  </r>
  <r>
    <x v="49"/>
    <x v="3"/>
    <x v="5"/>
    <n v="1"/>
    <n v="40"/>
    <n v="37"/>
    <n v="1.0810810810810811"/>
  </r>
  <r>
    <x v="68"/>
    <x v="3"/>
    <x v="5"/>
    <n v="1"/>
    <n v="40"/>
    <n v="39"/>
    <n v="1.0256410256410255"/>
  </r>
  <r>
    <x v="13"/>
    <x v="3"/>
    <x v="2"/>
    <n v="1"/>
    <n v="31"/>
    <n v="6"/>
    <n v="5.166666666666667"/>
  </r>
  <r>
    <x v="14"/>
    <x v="3"/>
    <x v="2"/>
    <n v="1"/>
    <n v="31"/>
    <n v="15"/>
    <n v="2.0666666666666669"/>
  </r>
  <r>
    <x v="17"/>
    <x v="3"/>
    <x v="2"/>
    <n v="1"/>
    <n v="31"/>
    <n v="29"/>
    <n v="1.0689655172413792"/>
  </r>
  <r>
    <x v="21"/>
    <x v="3"/>
    <x v="3"/>
    <n v="1"/>
    <n v="39"/>
    <n v="4"/>
    <n v="9.75"/>
  </r>
  <r>
    <x v="23"/>
    <x v="3"/>
    <x v="3"/>
    <n v="1"/>
    <n v="39"/>
    <n v="5"/>
    <n v="7.8"/>
  </r>
  <r>
    <x v="63"/>
    <x v="3"/>
    <x v="3"/>
    <n v="1"/>
    <n v="39"/>
    <n v="8"/>
    <n v="4.875"/>
  </r>
  <r>
    <x v="22"/>
    <x v="3"/>
    <x v="3"/>
    <n v="1"/>
    <n v="39"/>
    <n v="9"/>
    <n v="4.333333333333333"/>
  </r>
  <r>
    <x v="27"/>
    <x v="3"/>
    <x v="3"/>
    <n v="1"/>
    <n v="39"/>
    <n v="17"/>
    <n v="2.2941176470588234"/>
  </r>
  <r>
    <x v="69"/>
    <x v="3"/>
    <x v="3"/>
    <n v="1"/>
    <n v="39"/>
    <n v="20"/>
    <n v="1.95"/>
  </r>
  <r>
    <x v="26"/>
    <x v="3"/>
    <x v="3"/>
    <n v="1"/>
    <n v="39"/>
    <n v="21"/>
    <n v="1.8571428571428572"/>
  </r>
  <r>
    <x v="24"/>
    <x v="3"/>
    <x v="3"/>
    <n v="1"/>
    <n v="39"/>
    <n v="31"/>
    <n v="1.2580645161290323"/>
  </r>
  <r>
    <x v="70"/>
    <x v="3"/>
    <x v="3"/>
    <n v="1"/>
    <n v="39"/>
    <n v="32"/>
    <n v="1.21875"/>
  </r>
  <r>
    <x v="28"/>
    <x v="3"/>
    <x v="3"/>
    <n v="1"/>
    <n v="39"/>
    <n v="36"/>
    <n v="1.0833333333333333"/>
  </r>
  <r>
    <x v="13"/>
    <x v="4"/>
    <x v="2"/>
    <n v="1.3"/>
    <n v="32"/>
    <n v="8"/>
    <n v="5.2"/>
  </r>
  <r>
    <x v="15"/>
    <x v="4"/>
    <x v="2"/>
    <n v="1.3"/>
    <n v="32"/>
    <n v="17"/>
    <n v="2.447058823529412"/>
  </r>
  <r>
    <x v="14"/>
    <x v="4"/>
    <x v="2"/>
    <n v="1.3"/>
    <n v="32"/>
    <n v="19"/>
    <n v="2.1894736842105265"/>
  </r>
  <r>
    <x v="18"/>
    <x v="4"/>
    <x v="2"/>
    <n v="1.3"/>
    <n v="32"/>
    <n v="22"/>
    <n v="1.8909090909090909"/>
  </r>
  <r>
    <x v="19"/>
    <x v="4"/>
    <x v="2"/>
    <n v="1.3"/>
    <n v="32"/>
    <n v="23"/>
    <n v="1.808695652173913"/>
  </r>
  <r>
    <x v="20"/>
    <x v="4"/>
    <x v="2"/>
    <n v="1.3"/>
    <n v="32"/>
    <n v="24"/>
    <n v="1.7333333333333334"/>
  </r>
  <r>
    <x v="17"/>
    <x v="4"/>
    <x v="2"/>
    <n v="1.3"/>
    <n v="32"/>
    <n v="25"/>
    <n v="1.6640000000000001"/>
  </r>
  <r>
    <x v="71"/>
    <x v="4"/>
    <x v="2"/>
    <n v="1.3"/>
    <n v="32"/>
    <n v="27"/>
    <n v="1.5407407407407407"/>
  </r>
  <r>
    <x v="72"/>
    <x v="4"/>
    <x v="2"/>
    <n v="1.3"/>
    <n v="32"/>
    <n v="30"/>
    <n v="1.3866666666666667"/>
  </r>
  <r>
    <x v="73"/>
    <x v="4"/>
    <x v="2"/>
    <n v="1.3"/>
    <n v="32"/>
    <n v="31"/>
    <n v="1.3419354838709678"/>
  </r>
  <r>
    <x v="74"/>
    <x v="4"/>
    <x v="2"/>
    <n v="1.3"/>
    <n v="32"/>
    <n v="32"/>
    <n v="1.3"/>
  </r>
  <r>
    <x v="22"/>
    <x v="4"/>
    <x v="3"/>
    <n v="1.3"/>
    <n v="31"/>
    <n v="3"/>
    <n v="13.433333333333335"/>
  </r>
  <r>
    <x v="21"/>
    <x v="4"/>
    <x v="3"/>
    <n v="1.3"/>
    <n v="31"/>
    <n v="4"/>
    <n v="10.075000000000001"/>
  </r>
  <r>
    <x v="23"/>
    <x v="4"/>
    <x v="3"/>
    <n v="1.3"/>
    <n v="31"/>
    <n v="5"/>
    <n v="8.06"/>
  </r>
  <r>
    <x v="63"/>
    <x v="4"/>
    <x v="3"/>
    <n v="1.3"/>
    <n v="31"/>
    <n v="12"/>
    <n v="3.3583333333333338"/>
  </r>
  <r>
    <x v="27"/>
    <x v="4"/>
    <x v="3"/>
    <n v="1.3"/>
    <n v="31"/>
    <n v="16"/>
    <n v="2.5187500000000003"/>
  </r>
  <r>
    <x v="26"/>
    <x v="4"/>
    <x v="3"/>
    <n v="1.3"/>
    <n v="31"/>
    <n v="17"/>
    <n v="2.3705882352941181"/>
  </r>
  <r>
    <x v="69"/>
    <x v="4"/>
    <x v="3"/>
    <n v="1.3"/>
    <n v="31"/>
    <n v="18"/>
    <n v="2.2388888888888889"/>
  </r>
  <r>
    <x v="75"/>
    <x v="4"/>
    <x v="3"/>
    <n v="1.3"/>
    <n v="31"/>
    <n v="20"/>
    <n v="2.0150000000000001"/>
  </r>
  <r>
    <x v="25"/>
    <x v="4"/>
    <x v="3"/>
    <n v="1.3"/>
    <n v="31"/>
    <n v="22"/>
    <n v="1.831818181818182"/>
  </r>
  <r>
    <x v="24"/>
    <x v="4"/>
    <x v="3"/>
    <n v="1.3"/>
    <n v="31"/>
    <n v="24"/>
    <n v="1.6791666666666669"/>
  </r>
  <r>
    <x v="76"/>
    <x v="4"/>
    <x v="3"/>
    <n v="1.3"/>
    <n v="31"/>
    <n v="29"/>
    <n v="1.3896551724137933"/>
  </r>
  <r>
    <x v="29"/>
    <x v="4"/>
    <x v="3"/>
    <n v="1.3"/>
    <n v="31"/>
    <n v="30"/>
    <n v="1.3433333333333335"/>
  </r>
  <r>
    <x v="70"/>
    <x v="4"/>
    <x v="3"/>
    <n v="1.3"/>
    <n v="31"/>
    <n v="31"/>
    <n v="1.3"/>
  </r>
  <r>
    <x v="8"/>
    <x v="4"/>
    <x v="1"/>
    <n v="1.3"/>
    <n v="19"/>
    <n v="4"/>
    <n v="6.1749999999999998"/>
  </r>
  <r>
    <x v="7"/>
    <x v="4"/>
    <x v="1"/>
    <n v="1.3"/>
    <n v="19"/>
    <n v="5"/>
    <n v="4.9399999999999995"/>
  </r>
  <r>
    <x v="77"/>
    <x v="4"/>
    <x v="1"/>
    <n v="1.3"/>
    <n v="19"/>
    <n v="7"/>
    <n v="3.5285714285714285"/>
  </r>
  <r>
    <x v="66"/>
    <x v="4"/>
    <x v="1"/>
    <n v="1.3"/>
    <n v="19"/>
    <n v="10"/>
    <n v="2.4699999999999998"/>
  </r>
  <r>
    <x v="78"/>
    <x v="4"/>
    <x v="1"/>
    <n v="1.3"/>
    <n v="19"/>
    <n v="11"/>
    <n v="2.2454545454545456"/>
  </r>
  <r>
    <x v="9"/>
    <x v="4"/>
    <x v="1"/>
    <n v="1.3"/>
    <n v="19"/>
    <n v="12"/>
    <n v="2.0583333333333331"/>
  </r>
  <r>
    <x v="79"/>
    <x v="4"/>
    <x v="1"/>
    <n v="1.3"/>
    <n v="19"/>
    <n v="13"/>
    <n v="1.9"/>
  </r>
  <r>
    <x v="57"/>
    <x v="4"/>
    <x v="1"/>
    <n v="1.3"/>
    <n v="19"/>
    <n v="14"/>
    <n v="1.7642857142857142"/>
  </r>
  <r>
    <x v="80"/>
    <x v="4"/>
    <x v="1"/>
    <n v="1.3"/>
    <n v="19"/>
    <n v="16"/>
    <n v="1.54375"/>
  </r>
  <r>
    <x v="81"/>
    <x v="4"/>
    <x v="1"/>
    <n v="1.3"/>
    <n v="19"/>
    <n v="18"/>
    <n v="1.3722222222222222"/>
  </r>
  <r>
    <x v="36"/>
    <x v="4"/>
    <x v="5"/>
    <n v="1.3"/>
    <n v="38"/>
    <n v="6"/>
    <n v="8.2333333333333325"/>
  </r>
  <r>
    <x v="42"/>
    <x v="4"/>
    <x v="5"/>
    <n v="1.3"/>
    <n v="38"/>
    <n v="11"/>
    <n v="4.4909090909090912"/>
  </r>
  <r>
    <x v="38"/>
    <x v="4"/>
    <x v="5"/>
    <n v="1.3"/>
    <n v="38"/>
    <n v="12"/>
    <n v="4.1166666666666663"/>
  </r>
  <r>
    <x v="44"/>
    <x v="4"/>
    <x v="5"/>
    <n v="1.3"/>
    <n v="38"/>
    <n v="14"/>
    <n v="3.5285714285714285"/>
  </r>
  <r>
    <x v="37"/>
    <x v="4"/>
    <x v="5"/>
    <n v="1.3"/>
    <n v="38"/>
    <n v="15"/>
    <n v="3.2933333333333334"/>
  </r>
  <r>
    <x v="46"/>
    <x v="4"/>
    <x v="5"/>
    <n v="1.3"/>
    <n v="38"/>
    <n v="16"/>
    <n v="3.0874999999999999"/>
  </r>
  <r>
    <x v="41"/>
    <x v="4"/>
    <x v="5"/>
    <n v="1.3"/>
    <n v="38"/>
    <n v="19"/>
    <n v="2.6"/>
  </r>
  <r>
    <x v="82"/>
    <x v="4"/>
    <x v="5"/>
    <n v="1.3"/>
    <n v="38"/>
    <n v="20"/>
    <n v="2.4699999999999998"/>
  </r>
  <r>
    <x v="48"/>
    <x v="4"/>
    <x v="5"/>
    <n v="1.3"/>
    <n v="38"/>
    <n v="21"/>
    <n v="2.3523809523809525"/>
  </r>
  <r>
    <x v="83"/>
    <x v="4"/>
    <x v="5"/>
    <n v="1.3"/>
    <n v="38"/>
    <n v="22"/>
    <n v="2.2454545454545456"/>
  </r>
  <r>
    <x v="84"/>
    <x v="4"/>
    <x v="5"/>
    <n v="1.3"/>
    <n v="38"/>
    <n v="23"/>
    <n v="2.1478260869565218"/>
  </r>
  <r>
    <x v="59"/>
    <x v="4"/>
    <x v="5"/>
    <n v="1.3"/>
    <n v="38"/>
    <n v="25"/>
    <n v="1.976"/>
  </r>
  <r>
    <x v="85"/>
    <x v="4"/>
    <x v="5"/>
    <n v="1.3"/>
    <n v="38"/>
    <n v="26"/>
    <n v="1.9"/>
  </r>
  <r>
    <x v="52"/>
    <x v="4"/>
    <x v="5"/>
    <n v="1.3"/>
    <n v="38"/>
    <n v="28"/>
    <n v="1.7642857142857142"/>
  </r>
  <r>
    <x v="67"/>
    <x v="4"/>
    <x v="5"/>
    <n v="1.3"/>
    <n v="38"/>
    <n v="29"/>
    <n v="1.7034482758620688"/>
  </r>
  <r>
    <x v="49"/>
    <x v="4"/>
    <x v="5"/>
    <n v="1.3"/>
    <n v="38"/>
    <n v="31"/>
    <n v="1.5935483870967742"/>
  </r>
  <r>
    <x v="61"/>
    <x v="4"/>
    <x v="5"/>
    <n v="1.3"/>
    <n v="38"/>
    <n v="32"/>
    <n v="1.54375"/>
  </r>
  <r>
    <x v="51"/>
    <x v="4"/>
    <x v="5"/>
    <n v="1.3"/>
    <n v="38"/>
    <n v="34"/>
    <n v="1.4529411764705882"/>
  </r>
  <r>
    <x v="53"/>
    <x v="4"/>
    <x v="5"/>
    <n v="1.3"/>
    <n v="38"/>
    <n v="35"/>
    <n v="1.4114285714285715"/>
  </r>
  <r>
    <x v="68"/>
    <x v="4"/>
    <x v="5"/>
    <n v="1.3"/>
    <n v="38"/>
    <n v="37"/>
    <n v="1.335135135135135"/>
  </r>
  <r>
    <x v="86"/>
    <x v="4"/>
    <x v="5"/>
    <n v="1.3"/>
    <n v="38"/>
    <n v="38"/>
    <n v="1.3"/>
  </r>
  <r>
    <x v="1"/>
    <x v="4"/>
    <x v="0"/>
    <n v="1.3"/>
    <n v="24"/>
    <n v="9"/>
    <n v="3.4666666666666668"/>
  </r>
  <r>
    <x v="87"/>
    <x v="4"/>
    <x v="0"/>
    <n v="1.3"/>
    <n v="24"/>
    <n v="11"/>
    <n v="2.8363636363636364"/>
  </r>
  <r>
    <x v="56"/>
    <x v="4"/>
    <x v="0"/>
    <n v="1.3"/>
    <n v="24"/>
    <n v="13"/>
    <n v="2.4000000000000004"/>
  </r>
  <r>
    <x v="2"/>
    <x v="4"/>
    <x v="0"/>
    <n v="1.3"/>
    <n v="24"/>
    <n v="15"/>
    <n v="2.08"/>
  </r>
  <r>
    <x v="0"/>
    <x v="4"/>
    <x v="0"/>
    <n v="1.3"/>
    <n v="24"/>
    <n v="17"/>
    <n v="1.835294117647059"/>
  </r>
  <r>
    <x v="88"/>
    <x v="4"/>
    <x v="0"/>
    <n v="1.3"/>
    <n v="24"/>
    <n v="18"/>
    <n v="1.7333333333333334"/>
  </r>
  <r>
    <x v="89"/>
    <x v="4"/>
    <x v="0"/>
    <n v="1.3"/>
    <n v="24"/>
    <n v="19"/>
    <n v="1.642105263157895"/>
  </r>
  <r>
    <x v="6"/>
    <x v="4"/>
    <x v="0"/>
    <n v="1.3"/>
    <n v="24"/>
    <n v="20"/>
    <n v="1.56"/>
  </r>
  <r>
    <x v="90"/>
    <x v="4"/>
    <x v="0"/>
    <n v="1.3"/>
    <n v="24"/>
    <n v="21"/>
    <n v="1.4857142857142858"/>
  </r>
  <r>
    <x v="3"/>
    <x v="4"/>
    <x v="0"/>
    <n v="1.3"/>
    <n v="24"/>
    <n v="22"/>
    <n v="1.4181818181818182"/>
  </r>
  <r>
    <x v="91"/>
    <x v="4"/>
    <x v="0"/>
    <n v="1.3"/>
    <n v="24"/>
    <n v="24"/>
    <n v="1.3"/>
  </r>
  <r>
    <x v="30"/>
    <x v="4"/>
    <x v="4"/>
    <n v="1.3"/>
    <n v="21"/>
    <n v="3"/>
    <n v="9.1"/>
  </r>
  <r>
    <x v="33"/>
    <x v="4"/>
    <x v="4"/>
    <n v="1.3"/>
    <n v="21"/>
    <n v="6"/>
    <n v="4.55"/>
  </r>
  <r>
    <x v="31"/>
    <x v="4"/>
    <x v="4"/>
    <n v="1.3"/>
    <n v="21"/>
    <n v="8"/>
    <n v="3.4125000000000001"/>
  </r>
  <r>
    <x v="32"/>
    <x v="4"/>
    <x v="4"/>
    <n v="1.3"/>
    <n v="21"/>
    <n v="10"/>
    <n v="2.73"/>
  </r>
  <r>
    <x v="92"/>
    <x v="4"/>
    <x v="4"/>
    <n v="1.3"/>
    <n v="21"/>
    <n v="12"/>
    <n v="2.2749999999999999"/>
  </r>
  <r>
    <x v="54"/>
    <x v="4"/>
    <x v="4"/>
    <n v="1.3"/>
    <n v="21"/>
    <n v="13"/>
    <n v="2.1"/>
  </r>
  <r>
    <x v="93"/>
    <x v="4"/>
    <x v="4"/>
    <n v="1.3"/>
    <n v="21"/>
    <n v="13"/>
    <n v="2.1"/>
  </r>
  <r>
    <x v="35"/>
    <x v="4"/>
    <x v="4"/>
    <n v="1.3"/>
    <n v="21"/>
    <n v="19"/>
    <n v="1.4368421052631579"/>
  </r>
  <r>
    <x v="94"/>
    <x v="4"/>
    <x v="4"/>
    <n v="1.3"/>
    <n v="21"/>
    <n v="21"/>
    <n v="1.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BBC6C1-5D7E-49DB-9F39-56B56F08EE3C}" name="Classement" cacheId="4714" applyNumberFormats="0" applyBorderFormats="0" applyFontFormats="0" applyPatternFormats="0" applyAlignmentFormats="0" applyWidthHeightFormats="1" dataCaption="Valeurs" grandTotalCaption="Total" missingCaption="X" updatedVersion="8" minRefreshableVersion="3" rowGrandTotals="0" itemPrintTitles="1" createdVersion="6" indent="0" showHeaders="0" outline="1" outlineData="1" multipleFieldFilters="0">
  <location ref="A4:G106" firstHeaderRow="1" firstDataRow="2" firstDataCol="1"/>
  <pivotFields count="7">
    <pivotField axis="axisRow" compact="0" subtotalTop="0" showAll="0" insertBlankRow="1" sortType="descending" defaultSubtotal="0">
      <items count="412">
        <item n="Courtois Martin" m="1" x="313"/>
        <item m="1" x="273"/>
        <item m="1" x="223"/>
        <item m="1" x="340"/>
        <item n="○ Flament John" m="1" x="350"/>
        <item m="1" x="282"/>
        <item m="1" x="227"/>
        <item m="1" x="254"/>
        <item n="Verrier Thibault" m="1" x="331"/>
        <item m="1" x="100"/>
        <item n="Philippe Lucie" m="1" x="252"/>
        <item n="○ Thumelaire Elise" m="1" x="411"/>
        <item n="Courtois Simon" m="1" x="271"/>
        <item n="○ Flament Lili" m="1" x="224"/>
        <item n="Németh Christiano" m="1" x="396"/>
        <item n="○ Hastir Fabrice" m="1" x="353"/>
        <item n="Truyers Imana" m="1" x="286"/>
        <item n="○ Zicari Killian" m="1" x="328"/>
        <item n="Lecat Nathalie" m="1" x="311"/>
        <item n="○ Van Hamme Martin" m="1" x="408"/>
        <item n="○ Blanchart Jules" m="1" x="359"/>
        <item n="○ Hemberg Adrien" m="1" x="263"/>
        <item n="Rosar Thiou" m="1" x="348"/>
        <item n="○ Doyen Samuel" m="1" x="225"/>
        <item n="Brohet Amelie" m="1" x="356"/>
        <item n="Mockowiak Eva" m="1" x="256"/>
        <item n="Schyns Louise" m="1" x="239"/>
        <item n="Larroumets Annick" m="1" x="394"/>
        <item n="Devick Emily" m="1" x="377"/>
        <item n="Rogmans Ingrid" m="1" x="392"/>
        <item n="○ Dejonckheere Elyne" m="1" x="258"/>
        <item n="Poelaert Ethys" m="1" x="289"/>
        <item n="Prévinaire Zoé" m="1" x="351"/>
        <item n="Vergallo Luna" m="1" x="339"/>
        <item n="Pardoms Emilie" m="1" x="335"/>
        <item m="1" x="327"/>
        <item n="Lannoo Max" m="1" x="330"/>
        <item n="Wilwertz Dimitri" m="1" x="293"/>
        <item n="Hadj Abdallah Glenn" m="1" x="345"/>
        <item n="○ Provoost Erwin" m="1" x="308"/>
        <item n="Allard Chloé" m="1" x="307"/>
        <item n="Bauwens Marion" m="1" x="235"/>
        <item n="D'Herde Gisèle" m="1" x="300"/>
        <item n="○ Awad Usama" m="1" x="265"/>
        <item n="Hautefin Silvain" m="1" x="270"/>
        <item n="Duyck Maxime" m="1" x="349"/>
        <item n="De Decker Mathieu" m="1" x="276"/>
        <item n="○ Dehu Damien" m="1" x="385"/>
        <item n="Benoit Mathieu" m="1" x="266"/>
        <item n="○ Dofny Michael" m="1" x="267"/>
        <item n="Garozis Vaguelis" m="1" x="347"/>
        <item n="Castiau Laurent" m="1" x="393"/>
        <item n="Sibille Isaline" m="1" x="272"/>
        <item n="Lejeune Manon" m="1" x="261"/>
        <item n="Erraji Ines" m="1" x="409"/>
        <item n="Wertz Olivia" m="1" x="226"/>
        <item n="Van Hamme Emilie" m="1" x="337"/>
        <item m="1" x="344"/>
        <item n="Draux Celine" m="1" x="259"/>
        <item n="Mackowiak Eva" m="1" x="380"/>
        <item n="Tignon Marylene" m="1" x="319"/>
        <item n="Dhaemer Isabelle" m="1" x="341"/>
        <item n="○ Deswaef Ghislain" m="1" x="361"/>
        <item n="Willemet Adrien" m="1" x="303"/>
        <item n="Thiers Julien" m="1" x="269"/>
        <item n="Hempte Pierre" m="1" x="246"/>
        <item n="Debus Julien" m="1" x="382"/>
        <item n="Broquet Maxime" m="1" x="399"/>
        <item n="Melardy Anthony" m="1" x="245"/>
        <item n="○ Nemeth Christiano" m="1" x="249"/>
        <item n="Haegeman Benoit" m="1" x="279"/>
        <item n="Dupont Francois" m="1" x="346"/>
        <item n="Aloisantoni Marco" m="1" x="232"/>
        <item n="Van Donghen Patrice" m="1" x="397"/>
        <item n="De Wagter John" m="1" x="280"/>
        <item n="Bernard Louis" m="1" x="230"/>
        <item n="Sosman Eddy" m="1" x="277"/>
        <item n="Berre Stefano" m="1" x="260"/>
        <item n="Gillet Joachim" m="1" x="390"/>
        <item n="Heuchamps Gaetan" m="1" x="317"/>
        <item n="Dierickx Jose" m="1" x="404"/>
        <item n="Caudron Benoit" m="1" x="358"/>
        <item n="Caudron Noemie" m="1" x="247"/>
        <item n="D'Herde Gisele" m="1" x="240"/>
        <item n="Colson Clemence" m="1" x="322"/>
        <item n="Stourme Muriel" m="1" x="383"/>
        <item n="Massem Caroline" m="1" x="253"/>
        <item n="Vandriessche Caroline" m="1" x="302"/>
        <item n="Deloddere Christel" m="1" x="342"/>
        <item n="Duplat Francoise" m="1" x="281"/>
        <item n="Vets Agnes" m="1" x="332"/>
        <item n="Hadj Abdallah Wesley" m="1" x="301"/>
        <item n="Pauwels Anthony" m="1" x="291"/>
        <item n="Panepinto Mirko" m="1" x="323"/>
        <item n="Colson Benoit" m="1" x="352"/>
        <item n="Draux Jean-Philippe" m="1" x="233"/>
        <item n="Putman Steve" m="1" x="410"/>
        <item n="De Leener Jean-Marie" m="1" x="251"/>
        <item n="Beerten Zoe" m="1" x="295"/>
        <item m="1" x="315"/>
        <item n="Roelandts Lise" m="1" x="402"/>
        <item n="Roelandts Claire" m="1" x="326"/>
        <item n="Dierickx Francesco" m="1" x="320"/>
        <item n="Philippe Tom" m="1" x="355"/>
        <item n="Debjani Ismael" m="1" x="222"/>
        <item n="○ Scaunet Vanessa" m="1" x="321"/>
        <item n="○ Dom Modi Nadège" m="1" x="360"/>
        <item n="Baldarelli Térésa" m="1" x="243"/>
        <item n="Smet Johnny" m="1" x="386"/>
        <item n="Quinet Helene" m="1" x="374"/>
        <item n="Gosse Amaury" m="1" x="372"/>
        <item n="Gybels Sebastien" m="1" x="292"/>
        <item n="Arnould Anton" m="1" x="363"/>
        <item n="Awad Usama " m="1" x="371"/>
        <item m="1" x="381"/>
        <item n="○ Luyckx Alexandre" m="1" x="312"/>
        <item n="Briffeuil Olivier" m="1" x="368"/>
        <item n="○ De Groote Dorian" m="1" x="354"/>
        <item n="Pantaleo Loane" m="1" x="287"/>
        <item m="1" x="373"/>
        <item m="1" x="365"/>
        <item n="Boulvin Dorian" m="1" x="405"/>
        <item n="Frèrejean Sébastien" m="1" x="294"/>
        <item m="1" x="391"/>
        <item m="1" x="305"/>
        <item n="○ Provoost Elise" m="1" x="325"/>
        <item n="○ Van Mallenghem Eva" m="1" x="237"/>
        <item n="○ Bouret Louise" m="1" x="333"/>
        <item n="○ Cocriamont Baptiste" m="1" x="250"/>
        <item m="1" x="403"/>
        <item n="○ Schauwers Manon" m="1" x="336"/>
        <item n="○ Vandermessen Louis" m="1" x="304"/>
        <item n="○ Somers Michael" m="1" x="375"/>
        <item n="○ Audah Ziad" m="1" x="384"/>
        <item n="○ Hautefin Sylvain" m="1" x="228"/>
        <item n="○ Frerejean Sebastien" m="1" x="362"/>
        <item n="○ Benoit Matthieu" m="1" x="400"/>
        <item n="○ Benoit Thoas" m="1" x="378"/>
        <item n="○ Schmit John" m="1" x="298"/>
        <item n="○ Deswaef Mathilde" m="1" x="324"/>
        <item n="○ Roland Laurence" m="1" x="407"/>
        <item n="Terlinden Eline" m="1" x="137"/>
        <item n="Vergauwen Illana " m="1" x="262"/>
        <item n="○ Van Gasse Alexiane " m="1" x="389"/>
        <item n="Deherdt Lily-Rose" m="1" x="147"/>
        <item n="Leblicq Theo" m="1" x="150"/>
        <item n="Hannane Achraf" m="1" x="151"/>
        <item n="Lemaire Tristan" m="1" x="153"/>
        <item n="Noterman Juanos Gabriel " m="1" x="329"/>
        <item n="Daloze Adrien" m="1" x="126"/>
        <item n="Van Nedervelde Arthur" m="1" x="127"/>
        <item n="Marichal Ugo" m="1" x="130"/>
        <item n="Lallemand Jules" m="1" x="297"/>
        <item n="Dehan Aurelie" m="1" x="120"/>
        <item n="Deherdt Violette" m="1" x="122"/>
        <item n="○ Hanique Chloe " m="1" x="310"/>
        <item n="Bricq Alice" m="1" x="113"/>
        <item n="Bulbo Hugo" m="1" x="229"/>
        <item n="○ Noterman Juanos Adam " m="1" x="288"/>
        <item n="Pitisci Massimo" m="1" x="110"/>
        <item n="Charlier Victor" m="1" x="117"/>
        <item n="Szymusik Liam" m="1" x="109"/>
        <item n="De Spiegeleer Sam" m="1" x="111"/>
        <item n="Van Belle Jean" m="1" x="366"/>
        <item n="Doucet Manon" m="1" x="398"/>
        <item n="Lorette Elise" m="1" x="379"/>
        <item n="Dujardin Célia" m="1" x="406"/>
        <item n="Fanara Giulia" m="1" x="184"/>
        <item n="Doucet Maeline" m="1" x="141"/>
        <item n="Barakat Amina" m="1" x="401"/>
        <item n="Ghilain Maxime" m="1" x="238"/>
        <item n="Vanpee Edouard" m="1" x="149"/>
        <item n="Lefebvre Arthur" m="1" x="367"/>
        <item n="Lawson-Somadje Siméon" m="1" x="284"/>
        <item n="Pardon Thibault" m="1" x="318"/>
        <item n="Dauge Antoine" m="1" x="154"/>
        <item n="Cleutinx Martin" m="1" x="158"/>
        <item n="Bellec Lucas" m="1" x="316"/>
        <item n="Hanique Chloe" m="1" x="112"/>
        <item n="Lallemand Olivia" m="1" x="314"/>
        <item n="Lannoo Emile" m="1" x="131"/>
        <item n="Noterman Juanos Adam" m="1" x="132"/>
        <item n="Carlier Mae" m="1" x="306"/>
        <item n="Van Gasse Alexiane" m="1" x="186"/>
        <item n="Laroche Lisa" m="1" x="274"/>
        <item n="Gilot Lydie" m="1" x="309"/>
        <item n="Lucie Degheldere" m="1" x="264"/>
        <item n="Halkin Sacha" m="1" x="190"/>
        <item n="Van Tricht Jean" m="1" x="157"/>
        <item n="Kpely Benilde" m="1" x="160"/>
        <item n="Deswaef Antoine" m="1" x="290"/>
        <item n="Duikers Sohan" m="1" x="244"/>
        <item m="1" x="241"/>
        <item n="Halkin Emile" m="1" x="234"/>
        <item n="Petit Tom" m="1" x="343"/>
        <item n="Savenberg Noah" m="1" x="296"/>
        <item n="Hanique Chloé" m="1" x="278"/>
        <item n="Dehan Aurélie" m="1" x="275"/>
        <item m="1" x="216"/>
        <item m="1" x="338"/>
        <item m="1" x="257"/>
        <item m="1" x="236"/>
        <item m="1" x="357"/>
        <item m="1" x="189"/>
        <item m="1" x="388"/>
        <item n="N'guama Alexy" m="1" x="199"/>
        <item n="Poelaert Alexa" m="1" x="138"/>
        <item n="Lamaurice Soline" m="1" x="139"/>
        <item n="Deville William" m="1" x="231"/>
        <item n="Horion Noa" m="1" x="285"/>
        <item n="De Meersman Hugo" m="1" x="242"/>
        <item m="1" x="334"/>
        <item n="Vergauwen Illana" m="1" x="142"/>
        <item n="Linard Clara" m="1" x="299"/>
        <item m="1" x="268"/>
        <item n="De Meersman Noe" m="1" x="192"/>
        <item m="1" x="283"/>
        <item m="1" x="255"/>
        <item n="Glibert Romain" m="1" x="370"/>
        <item m="1" x="387"/>
        <item m="1" x="98"/>
        <item m="1" x="364"/>
        <item n="Noterman Juanos Gabriel" m="1" x="124"/>
        <item n="Ojeda Mathias" m="1" x="125"/>
        <item n="Butaye Eliott" m="1" x="129"/>
        <item m="1" x="395"/>
        <item m="1" x="369"/>
        <item m="1" x="221"/>
        <item m="1" x="376"/>
        <item m="1" x="248"/>
        <item n="Lorette Gaspard" m="1" x="101"/>
        <item n="N'guama Yael" m="1" x="102"/>
        <item m="1" x="103"/>
        <item n="Horlait Clément" m="1" x="104"/>
        <item n="Gharmaoui Adam" m="1" x="105"/>
        <item n="Ruelle Alice" m="1" x="106"/>
        <item n="Torres-Corbacho Rafael" m="1" x="107"/>
        <item n="Licata Ilario" m="1" x="108"/>
        <item m="1" x="220"/>
        <item n="Seynaeve Anna" m="1" x="114"/>
        <item n="Falmagne Valentin" m="1" x="115"/>
        <item n="Ferreiro Dujardin Eleonor" m="1" x="116"/>
        <item n="Noël Léa" m="1" x="118"/>
        <item n="Lacante Loan" m="1" x="119"/>
        <item n="Kpely Zenaide" m="1" x="121"/>
        <item n="Plisnier Dalia" m="1" x="123"/>
        <item m="1" x="128"/>
        <item n="Corbet Théo" m="1" x="133"/>
        <item n="delbrouck Eliott" m="1" x="134"/>
        <item n="Pigeolet Liam" m="1" x="135"/>
        <item m="1" x="136"/>
        <item n="Dierickx Abigaëlle" m="1" x="140"/>
        <item n="Serville Lison" m="1" x="143"/>
        <item n="Bardaxoglou Kalie" m="1" x="144"/>
        <item m="1" x="145"/>
        <item n="Gharmaoui Maryam" m="1" x="146"/>
        <item n="Walmacq Ines" m="1" x="148"/>
        <item n="Lebel Lyderic" m="1" x="152"/>
        <item n="Van Hamme Gregoire" m="1" x="155"/>
        <item m="1" x="156"/>
        <item n="Accomando Noe" m="1" x="159"/>
        <item m="1" x="161"/>
        <item m="1" x="162"/>
        <item n="Couvreur Sacha" m="1" x="163"/>
        <item m="1" x="164"/>
        <item m="1" x="165"/>
        <item m="1" x="166"/>
        <item n="De Schryver Charly" m="1" x="167"/>
        <item n="Lechien Antonin" m="1" x="168"/>
        <item m="1" x="169"/>
        <item n="Willieme Victor" m="1" x="170"/>
        <item m="1" x="171"/>
        <item m="1" x="172"/>
        <item n="Jobken Mathilde" m="1" x="173"/>
        <item m="1" x="174"/>
        <item m="1" x="175"/>
        <item m="1" x="176"/>
        <item n="Verhoest Arthur" m="1" x="177"/>
        <item m="1" x="178"/>
        <item m="1" x="179"/>
        <item m="1" x="180"/>
        <item m="1" x="181"/>
        <item m="1" x="182"/>
        <item m="1" x="183"/>
        <item n="Bocquet Gaëlle" m="1" x="185"/>
        <item m="1" x="187"/>
        <item n="Aloisantoni Jules" m="1" x="188"/>
        <item m="1" x="191"/>
        <item m="1" x="193"/>
        <item n="Mampengu Alois" m="1" x="194"/>
        <item m="1" x="219"/>
        <item x="8"/>
        <item x="67"/>
        <item x="51"/>
        <item m="1" x="196"/>
        <item n="Loop Evaline" m="1" x="197"/>
        <item n="Delcourt Paul" m="1" x="198"/>
        <item m="1" x="218"/>
        <item m="1" x="217"/>
        <item n="Remy Rose" m="1" x="200"/>
        <item m="1" x="195"/>
        <item m="1" x="201"/>
        <item m="1" x="202"/>
        <item m="1" x="203"/>
        <item m="1" x="204"/>
        <item m="1" x="205"/>
        <item m="1" x="206"/>
        <item m="1" x="207"/>
        <item m="1" x="208"/>
        <item m="1" x="209"/>
        <item m="1" x="210"/>
        <item m="1" x="211"/>
        <item m="1" x="215"/>
        <item m="1" x="212"/>
        <item m="1" x="213"/>
        <item m="1" x="214"/>
        <item x="0"/>
        <item x="1"/>
        <item x="2"/>
        <item x="3"/>
        <item x="4"/>
        <item x="5"/>
        <item x="6"/>
        <item x="7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m="1" x="96"/>
        <item x="29"/>
        <item x="30"/>
        <item x="31"/>
        <item x="32"/>
        <item x="33"/>
        <item x="34"/>
        <item x="35"/>
        <item x="36"/>
        <item x="37"/>
        <item m="1" x="95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2"/>
        <item x="53"/>
        <item m="1" x="99"/>
        <item x="54"/>
        <item x="55"/>
        <item x="56"/>
        <item x="57"/>
        <item x="58"/>
        <item x="59"/>
        <item m="1" x="97"/>
        <item x="60"/>
        <item x="61"/>
        <item x="62"/>
        <item x="63"/>
        <item x="64"/>
        <item x="65"/>
        <item x="66"/>
        <item x="38"/>
        <item x="68"/>
        <item x="69"/>
        <item x="70"/>
        <item x="28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insertBlankRow="1" defaultSubtotal="0">
      <items count="18">
        <item m="1" x="6"/>
        <item m="1" x="5"/>
        <item m="1" x="10"/>
        <item x="0"/>
        <item m="1" x="15"/>
        <item x="1"/>
        <item m="1" x="11"/>
        <item m="1" x="13"/>
        <item m="1" x="7"/>
        <item x="2"/>
        <item m="1" x="17"/>
        <item m="1" x="9"/>
        <item m="1" x="16"/>
        <item x="3"/>
        <item x="4"/>
        <item m="1" x="12"/>
        <item m="1" x="8"/>
        <item m="1" x="14"/>
      </items>
    </pivotField>
    <pivotField axis="axisRow" showAll="0" insertPageBreak="1" defaultSubtotal="0">
      <items count="46">
        <item m="1" x="14"/>
        <item m="1" x="39"/>
        <item n="CAD M" m="1" x="9"/>
        <item n="SCO F" m="1" x="20"/>
        <item n="SCO M" m="1" x="15"/>
        <item m="1" x="6"/>
        <item m="1" x="43"/>
        <item n="JUN F" m="1" x="38"/>
        <item n="JUN M" m="1" x="34"/>
        <item n="SEN F" m="1" x="22"/>
        <item m="1" x="44"/>
        <item m="1" x="37"/>
        <item m="1" x="25"/>
        <item n="SEN M" m="1" x="17"/>
        <item n="W35" m="1" x="41"/>
        <item n="W40" m="1" x="19"/>
        <item n="W45" m="1" x="23"/>
        <item n="W55" m="1" x="42"/>
        <item n="W65" m="1" x="24"/>
        <item n="M35" m="1" x="31"/>
        <item n="M40" m="1" x="8"/>
        <item n="M45" m="1" x="13"/>
        <item n="M50" m="1" x="28"/>
        <item m="1" x="11"/>
        <item n="M55" m="1" x="33"/>
        <item n="M65" m="1" x="16"/>
        <item n="JUN F - Court" m="1" x="30"/>
        <item n="JUN M - Court" m="1" x="27"/>
        <item n="SEN F - Court" m="1" x="10"/>
        <item m="1" x="40"/>
        <item n="SEN M - Court" m="1" x="7"/>
        <item n="W45 - Court" m="1" x="45"/>
        <item n="W55 - Court" m="1" x="26"/>
        <item n="M35 - Court" m="1" x="18"/>
        <item n="M40 - Court" m="1" x="29"/>
        <item n="M45 - Court" m="1" x="35"/>
        <item n="M55 - Court" m="1" x="21"/>
        <item n="M60 - Court" m="1" x="32"/>
        <item n="M65 - Court" m="1" x="36"/>
        <item m="1" x="12"/>
        <item x="4"/>
        <item x="0"/>
        <item x="1"/>
        <item x="5"/>
        <item x="2"/>
        <item x="3"/>
      </items>
    </pivotField>
    <pivotField showAll="0" insertBlankRow="1" defaultSubtotal="0"/>
    <pivotField showAll="0" insertBlankRow="1" defaultSubtotal="0"/>
    <pivotField showAll="0" insertBlankRow="1" defaultSubtotal="0"/>
    <pivotField dataField="1" showAll="0" insertBlankRow="1" defaultSubtotal="0"/>
  </pivotFields>
  <rowFields count="2">
    <field x="2"/>
    <field x="0"/>
  </rowFields>
  <rowItems count="101">
    <i>
      <x v="40"/>
    </i>
    <i r="1">
      <x v="345"/>
    </i>
    <i r="1">
      <x v="346"/>
    </i>
    <i r="1">
      <x v="348"/>
    </i>
    <i r="1">
      <x v="347"/>
    </i>
    <i r="1">
      <x v="369"/>
    </i>
    <i r="1">
      <x v="350"/>
    </i>
    <i r="1">
      <x v="409"/>
    </i>
    <i r="1">
      <x v="370"/>
    </i>
    <i r="1">
      <x v="410"/>
    </i>
    <i r="1">
      <x v="411"/>
    </i>
    <i r="1">
      <x v="349"/>
    </i>
    <i>
      <x v="41"/>
    </i>
    <i r="1">
      <x v="381"/>
    </i>
    <i r="1">
      <x v="317"/>
    </i>
    <i r="1">
      <x v="371"/>
    </i>
    <i r="1">
      <x v="316"/>
    </i>
    <i r="1">
      <x v="318"/>
    </i>
    <i r="1">
      <x v="319"/>
    </i>
    <i r="1">
      <x v="404"/>
    </i>
    <i r="1">
      <x v="322"/>
    </i>
    <i r="1">
      <x v="405"/>
    </i>
    <i r="1">
      <x v="406"/>
    </i>
    <i r="1">
      <x v="320"/>
    </i>
    <i r="1">
      <x v="407"/>
    </i>
    <i r="1">
      <x v="408"/>
    </i>
    <i r="1">
      <x v="321"/>
    </i>
    <i>
      <x v="42"/>
    </i>
    <i r="1">
      <x v="291"/>
    </i>
    <i r="1">
      <x v="323"/>
    </i>
    <i r="1">
      <x v="324"/>
    </i>
    <i r="1">
      <x v="382"/>
    </i>
    <i r="1">
      <x v="394"/>
    </i>
    <i r="1">
      <x v="372"/>
    </i>
    <i r="1">
      <x v="327"/>
    </i>
    <i r="1">
      <x v="325"/>
    </i>
    <i r="1">
      <x v="395"/>
    </i>
    <i r="1">
      <x v="396"/>
    </i>
    <i r="1">
      <x v="397"/>
    </i>
    <i r="1">
      <x v="326"/>
    </i>
    <i r="1">
      <x v="398"/>
    </i>
    <i r="1">
      <x v="373"/>
    </i>
    <i>
      <x v="43"/>
    </i>
    <i r="1">
      <x v="351"/>
    </i>
    <i r="1">
      <x v="352"/>
    </i>
    <i r="1">
      <x v="356"/>
    </i>
    <i r="1">
      <x v="357"/>
    </i>
    <i r="1">
      <x v="383"/>
    </i>
    <i r="1">
      <x v="359"/>
    </i>
    <i r="1">
      <x v="361"/>
    </i>
    <i r="1">
      <x v="363"/>
    </i>
    <i r="1">
      <x v="293"/>
    </i>
    <i r="1">
      <x v="364"/>
    </i>
    <i r="1">
      <x v="355"/>
    </i>
    <i r="1">
      <x v="358"/>
    </i>
    <i r="1">
      <x v="366"/>
    </i>
    <i r="1">
      <x v="374"/>
    </i>
    <i r="1">
      <x v="354"/>
    </i>
    <i r="1">
      <x v="292"/>
    </i>
    <i r="1">
      <x v="377"/>
    </i>
    <i r="1">
      <x v="367"/>
    </i>
    <i r="1">
      <x v="399"/>
    </i>
    <i r="1">
      <x v="384"/>
    </i>
    <i r="1">
      <x v="400"/>
    </i>
    <i r="1">
      <x v="401"/>
    </i>
    <i r="1">
      <x v="402"/>
    </i>
    <i r="1">
      <x v="362"/>
    </i>
    <i r="1">
      <x v="403"/>
    </i>
    <i r="1">
      <x v="376"/>
    </i>
    <i r="1">
      <x v="365"/>
    </i>
    <i r="1">
      <x v="378"/>
    </i>
    <i>
      <x v="44"/>
    </i>
    <i r="1">
      <x v="328"/>
    </i>
    <i r="1">
      <x v="329"/>
    </i>
    <i r="1">
      <x v="330"/>
    </i>
    <i r="1">
      <x v="332"/>
    </i>
    <i r="1">
      <x v="331"/>
    </i>
    <i r="1">
      <x v="333"/>
    </i>
    <i r="1">
      <x v="334"/>
    </i>
    <i r="1">
      <x v="335"/>
    </i>
    <i r="1">
      <x v="388"/>
    </i>
    <i r="1">
      <x v="389"/>
    </i>
    <i r="1">
      <x v="390"/>
    </i>
    <i r="1">
      <x v="391"/>
    </i>
    <i>
      <x v="45"/>
    </i>
    <i r="1">
      <x v="336"/>
    </i>
    <i r="1">
      <x v="338"/>
    </i>
    <i r="1">
      <x v="337"/>
    </i>
    <i r="1">
      <x v="379"/>
    </i>
    <i r="1">
      <x v="342"/>
    </i>
    <i r="1">
      <x v="341"/>
    </i>
    <i r="1">
      <x v="339"/>
    </i>
    <i r="1">
      <x v="385"/>
    </i>
    <i r="1">
      <x v="344"/>
    </i>
    <i r="1">
      <x v="340"/>
    </i>
    <i r="1">
      <x v="386"/>
    </i>
    <i r="1">
      <x v="387"/>
    </i>
    <i r="1">
      <x v="392"/>
    </i>
    <i r="1">
      <x v="380"/>
    </i>
    <i r="1">
      <x v="393"/>
    </i>
    <i r="1">
      <x v="360"/>
    </i>
  </rowItems>
  <colFields count="1">
    <field x="1"/>
  </colFields>
  <colItems count="6">
    <i>
      <x v="3"/>
    </i>
    <i>
      <x v="5"/>
    </i>
    <i>
      <x v="9"/>
    </i>
    <i>
      <x v="13"/>
    </i>
    <i>
      <x v="14"/>
    </i>
    <i t="grand">
      <x/>
    </i>
  </colItems>
  <dataFields count="1">
    <dataField name="Classement - Points" fld="6" baseField="0" baseItem="2" numFmtId="2"/>
  </dataFields>
  <formats count="208">
    <format dxfId="12">
      <pivotArea outline="0" collapsedLevelsAreSubtotals="1" fieldPosition="0"/>
    </format>
    <format dxfId="13">
      <pivotArea dataOnly="0" labelOnly="1" fieldPosition="0">
        <references count="1">
          <reference field="1" count="0"/>
        </references>
      </pivotArea>
    </format>
    <format dxfId="14">
      <pivotArea dataOnly="0" labelOnly="1" grandCol="1" outline="0" fieldPosition="0"/>
    </format>
    <format dxfId="15">
      <pivotArea dataOnly="0" labelOnly="1" fieldPosition="0">
        <references count="1">
          <reference field="0" count="0"/>
        </references>
      </pivotArea>
    </format>
    <format dxfId="16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17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18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19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20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21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22">
      <pivotArea dataOnly="0" labelOnly="1" fieldPosition="0">
        <references count="1">
          <reference field="0" count="0"/>
        </references>
      </pivotArea>
    </format>
    <format dxfId="23">
      <pivotArea dataOnly="0" labelOnly="1" fieldPosition="0">
        <references count="1">
          <reference field="1" count="0"/>
        </references>
      </pivotArea>
    </format>
    <format dxfId="24">
      <pivotArea dataOnly="0" labelOnly="1" grandCol="1" outline="0" fieldPosition="0"/>
    </format>
    <format dxfId="25">
      <pivotArea type="origin" dataOnly="0" labelOnly="1" outline="0" fieldPosition="0"/>
    </format>
    <format dxfId="26">
      <pivotArea type="origin" dataOnly="0" labelOnly="1" outline="0" fieldPosition="0"/>
    </format>
    <format dxfId="27">
      <pivotArea dataOnly="0" labelOnly="1" fieldPosition="0">
        <references count="1">
          <reference field="0" count="0"/>
        </references>
      </pivotArea>
    </format>
    <format dxfId="28">
      <pivotArea dataOnly="0" labelOnly="1" outline="0" fieldPosition="0">
        <references count="2">
          <reference field="0" count="1">
            <x v="197"/>
          </reference>
          <reference field="2" count="1" selected="0">
            <x v="40"/>
          </reference>
        </references>
      </pivotArea>
    </format>
    <format dxfId="29">
      <pivotArea dataOnly="0" labelOnly="1" outline="0" fieldPosition="0">
        <references count="2">
          <reference field="0" count="1">
            <x v="196"/>
          </reference>
          <reference field="2" count="1" selected="0">
            <x v="40"/>
          </reference>
        </references>
      </pivotArea>
    </format>
    <format dxfId="30">
      <pivotArea dataOnly="0" labelOnly="1" outline="0" fieldPosition="0">
        <references count="2">
          <reference field="0" count="1">
            <x v="154"/>
          </reference>
          <reference field="2" count="1" selected="0">
            <x v="40"/>
          </reference>
        </references>
      </pivotArea>
    </format>
    <format dxfId="31">
      <pivotArea dataOnly="0" labelOnly="1" outline="0" fieldPosition="0">
        <references count="2">
          <reference field="0" count="1">
            <x v="180"/>
          </reference>
          <reference field="2" count="1" selected="0">
            <x v="41"/>
          </reference>
        </references>
      </pivotArea>
    </format>
    <format dxfId="32">
      <pivotArea dataOnly="0" labelOnly="1" outline="0" fieldPosition="0">
        <references count="2">
          <reference field="0" count="1">
            <x v="157"/>
          </reference>
          <reference field="2" count="1" selected="0">
            <x v="41"/>
          </reference>
        </references>
      </pivotArea>
    </format>
    <format dxfId="33">
      <pivotArea dataOnly="0" labelOnly="1" outline="0" fieldPosition="0">
        <references count="2">
          <reference field="0" count="1">
            <x v="181"/>
          </reference>
          <reference field="2" count="1" selected="0">
            <x v="41"/>
          </reference>
        </references>
      </pivotArea>
    </format>
    <format dxfId="34">
      <pivotArea dataOnly="0" labelOnly="1" outline="0" fieldPosition="0">
        <references count="2">
          <reference field="0" count="1">
            <x v="159"/>
          </reference>
          <reference field="2" count="1" selected="0">
            <x v="41"/>
          </reference>
        </references>
      </pivotArea>
    </format>
    <format dxfId="35">
      <pivotArea dataOnly="0" labelOnly="1" outline="0" fieldPosition="0">
        <references count="2">
          <reference field="0" count="1">
            <x v="163"/>
          </reference>
          <reference field="2" count="1" selected="0">
            <x v="41"/>
          </reference>
        </references>
      </pivotArea>
    </format>
    <format dxfId="36">
      <pivotArea dataOnly="0" labelOnly="1" outline="0" fieldPosition="0">
        <references count="2">
          <reference field="0" count="1">
            <x v="161"/>
          </reference>
          <reference field="2" count="1" selected="0">
            <x v="41"/>
          </reference>
        </references>
      </pivotArea>
    </format>
    <format dxfId="37">
      <pivotArea dataOnly="0" labelOnly="1" outline="0" fieldPosition="0">
        <references count="2">
          <reference field="0" count="1">
            <x v="160"/>
          </reference>
          <reference field="2" count="1" selected="0">
            <x v="41"/>
          </reference>
        </references>
      </pivotArea>
    </format>
    <format dxfId="38">
      <pivotArea dataOnly="0" labelOnly="1" outline="0" fieldPosition="0">
        <references count="2">
          <reference field="0" count="1">
            <x v="205"/>
          </reference>
          <reference field="2" count="1" selected="0">
            <x v="41"/>
          </reference>
        </references>
      </pivotArea>
    </format>
    <format dxfId="39">
      <pivotArea dataOnly="0" labelOnly="1" outline="0" fieldPosition="0">
        <references count="2">
          <reference field="0" count="1">
            <x v="141"/>
          </reference>
          <reference field="2" count="1" selected="0">
            <x v="42"/>
          </reference>
        </references>
      </pivotArea>
    </format>
    <format dxfId="40">
      <pivotArea dataOnly="0" labelOnly="1" outline="0" fieldPosition="0">
        <references count="2">
          <reference field="0" count="1">
            <x v="183"/>
          </reference>
          <reference field="2" count="1" selected="0">
            <x v="42"/>
          </reference>
        </references>
      </pivotArea>
    </format>
    <format dxfId="41">
      <pivotArea dataOnly="0" labelOnly="1" outline="0" fieldPosition="0">
        <references count="2">
          <reference field="0" count="1">
            <x v="212"/>
          </reference>
          <reference field="2" count="1" selected="0">
            <x v="42"/>
          </reference>
        </references>
      </pivotArea>
    </format>
    <format dxfId="42">
      <pivotArea dataOnly="0" labelOnly="1" outline="0" fieldPosition="0">
        <references count="2">
          <reference field="0" count="1">
            <x v="144"/>
          </reference>
          <reference field="2" count="1" selected="0">
            <x v="42"/>
          </reference>
        </references>
      </pivotArea>
    </format>
    <format dxfId="43">
      <pivotArea dataOnly="0" labelOnly="1" outline="0" fieldPosition="0">
        <references count="2">
          <reference field="0" count="1">
            <x v="213"/>
          </reference>
          <reference field="2" count="1" selected="0">
            <x v="42"/>
          </reference>
        </references>
      </pivotArea>
    </format>
    <format dxfId="44">
      <pivotArea dataOnly="0" labelOnly="1" outline="0" fieldPosition="0">
        <references count="2">
          <reference field="0" count="1">
            <x v="145"/>
          </reference>
          <reference field="2" count="1" selected="0">
            <x v="43"/>
          </reference>
        </references>
      </pivotArea>
    </format>
    <format dxfId="45">
      <pivotArea dataOnly="0" labelOnly="1" outline="0" fieldPosition="0">
        <references count="2">
          <reference field="0" count="1">
            <x v="146"/>
          </reference>
          <reference field="2" count="1" selected="0">
            <x v="43"/>
          </reference>
        </references>
      </pivotArea>
    </format>
    <format dxfId="46">
      <pivotArea dataOnly="0" labelOnly="1" outline="0" fieldPosition="0">
        <references count="2">
          <reference field="0" count="1">
            <x v="147"/>
          </reference>
          <reference field="2" count="1" selected="0">
            <x v="43"/>
          </reference>
        </references>
      </pivotArea>
    </format>
    <format dxfId="47">
      <pivotArea dataOnly="0" labelOnly="1" outline="0" fieldPosition="0">
        <references count="2">
          <reference field="0" count="1">
            <x v="222"/>
          </reference>
          <reference field="2" count="1" selected="0">
            <x v="43"/>
          </reference>
        </references>
      </pivotArea>
    </format>
    <format dxfId="48">
      <pivotArea dataOnly="0" labelOnly="1" outline="0" fieldPosition="0">
        <references count="2">
          <reference field="0" count="1">
            <x v="187"/>
          </reference>
          <reference field="2" count="1" selected="0">
            <x v="43"/>
          </reference>
        </references>
      </pivotArea>
    </format>
    <format dxfId="49">
      <pivotArea dataOnly="0" labelOnly="1" outline="0" fieldPosition="0">
        <references count="2">
          <reference field="0" count="1">
            <x v="150"/>
          </reference>
          <reference field="2" count="1" selected="0">
            <x v="43"/>
          </reference>
        </references>
      </pivotArea>
    </format>
    <format dxfId="50">
      <pivotArea dataOnly="0" labelOnly="1" outline="0" fieldPosition="0">
        <references count="2">
          <reference field="0" count="1">
            <x v="149"/>
          </reference>
          <reference field="2" count="1" selected="0">
            <x v="43"/>
          </reference>
        </references>
      </pivotArea>
    </format>
    <format dxfId="51">
      <pivotArea dataOnly="0" labelOnly="1" outline="0" fieldPosition="0">
        <references count="2">
          <reference field="0" count="1">
            <x v="152"/>
          </reference>
          <reference field="2" count="1" selected="0">
            <x v="43"/>
          </reference>
        </references>
      </pivotArea>
    </format>
    <format dxfId="52">
      <pivotArea dataOnly="0" labelOnly="1" outline="0" fieldPosition="0">
        <references count="2">
          <reference field="0" count="1">
            <x v="215"/>
          </reference>
          <reference field="2" count="1" selected="0">
            <x v="43"/>
          </reference>
        </references>
      </pivotArea>
    </format>
    <format dxfId="53">
      <pivotArea dataOnly="0" labelOnly="1" outline="0" fieldPosition="0">
        <references count="2">
          <reference field="0" count="1">
            <x v="188"/>
          </reference>
          <reference field="2" count="1" selected="0">
            <x v="43"/>
          </reference>
        </references>
      </pivotArea>
    </format>
    <format dxfId="54">
      <pivotArea dataOnly="0" labelOnly="1" outline="0" fieldPosition="0">
        <references count="2">
          <reference field="0" count="1">
            <x v="218"/>
          </reference>
          <reference field="2" count="1" selected="0">
            <x v="43"/>
          </reference>
        </references>
      </pivotArea>
    </format>
    <format dxfId="55">
      <pivotArea dataOnly="0" labelOnly="1" outline="0" fieldPosition="0">
        <references count="2">
          <reference field="0" count="1">
            <x v="164"/>
          </reference>
          <reference field="2" count="1" selected="0">
            <x v="44"/>
          </reference>
        </references>
      </pivotArea>
    </format>
    <format dxfId="56">
      <pivotArea dataOnly="0" labelOnly="1" outline="0" fieldPosition="0">
        <references count="2">
          <reference field="0" count="1">
            <x v="165"/>
          </reference>
          <reference field="2" count="1" selected="0">
            <x v="44"/>
          </reference>
        </references>
      </pivotArea>
    </format>
    <format dxfId="57">
      <pivotArea dataOnly="0" labelOnly="1" outline="0" fieldPosition="0">
        <references count="2">
          <reference field="0" count="1">
            <x v="206"/>
          </reference>
          <reference field="2" count="1" selected="0">
            <x v="44"/>
          </reference>
        </references>
      </pivotArea>
    </format>
    <format dxfId="58">
      <pivotArea dataOnly="0" labelOnly="1" outline="0" fieldPosition="0">
        <references count="2">
          <reference field="0" count="1">
            <x v="168"/>
          </reference>
          <reference field="2" count="1" selected="0">
            <x v="44"/>
          </reference>
        </references>
      </pivotArea>
    </format>
    <format dxfId="59">
      <pivotArea dataOnly="0" labelOnly="1" outline="0" fieldPosition="0">
        <references count="2">
          <reference field="0" count="1">
            <x v="166"/>
          </reference>
          <reference field="2" count="1" selected="0">
            <x v="44"/>
          </reference>
        </references>
      </pivotArea>
    </format>
    <format dxfId="60">
      <pivotArea dataOnly="0" labelOnly="1" outline="0" fieldPosition="0">
        <references count="2">
          <reference field="0" count="1">
            <x v="207"/>
          </reference>
          <reference field="2" count="1" selected="0">
            <x v="44"/>
          </reference>
        </references>
      </pivotArea>
    </format>
    <format dxfId="61">
      <pivotArea dataOnly="0" labelOnly="1" outline="0" fieldPosition="0">
        <references count="2">
          <reference field="0" count="1">
            <x v="169"/>
          </reference>
          <reference field="2" count="1" selected="0">
            <x v="44"/>
          </reference>
        </references>
      </pivotArea>
    </format>
    <format dxfId="62">
      <pivotArea dataOnly="0" labelOnly="1" outline="0" fieldPosition="0">
        <references count="2">
          <reference field="0" count="1">
            <x v="208"/>
          </reference>
          <reference field="2" count="1" selected="0">
            <x v="45"/>
          </reference>
        </references>
      </pivotArea>
    </format>
    <format dxfId="63">
      <pivotArea dataOnly="0" labelOnly="1" outline="0" fieldPosition="0">
        <references count="2">
          <reference field="0" count="1">
            <x v="170"/>
          </reference>
          <reference field="2" count="1" selected="0">
            <x v="45"/>
          </reference>
        </references>
      </pivotArea>
    </format>
    <format dxfId="64">
      <pivotArea dataOnly="0" labelOnly="1" outline="0" fieldPosition="0">
        <references count="2">
          <reference field="0" count="1">
            <x v="172"/>
          </reference>
          <reference field="2" count="1" selected="0">
            <x v="45"/>
          </reference>
        </references>
      </pivotArea>
    </format>
    <format dxfId="65">
      <pivotArea dataOnly="0" labelOnly="1" outline="0" fieldPosition="0">
        <references count="2">
          <reference field="0" count="1">
            <x v="174"/>
          </reference>
          <reference field="2" count="1" selected="0">
            <x v="45"/>
          </reference>
        </references>
      </pivotArea>
    </format>
    <format dxfId="66">
      <pivotArea dataOnly="0" labelOnly="1" outline="0" fieldPosition="0">
        <references count="2">
          <reference field="0" count="1">
            <x v="173"/>
          </reference>
          <reference field="2" count="1" selected="0">
            <x v="45"/>
          </reference>
        </references>
      </pivotArea>
    </format>
    <format dxfId="67">
      <pivotArea dataOnly="0" labelOnly="1" outline="0" fieldPosition="0">
        <references count="2">
          <reference field="0" count="1">
            <x v="171"/>
          </reference>
          <reference field="2" count="1" selected="0">
            <x v="45"/>
          </reference>
        </references>
      </pivotArea>
    </format>
    <format dxfId="68">
      <pivotArea dataOnly="0" labelOnly="1" outline="0" fieldPosition="0">
        <references count="2">
          <reference field="0" count="1">
            <x v="193"/>
          </reference>
          <reference field="2" count="1" selected="0">
            <x v="45"/>
          </reference>
        </references>
      </pivotArea>
    </format>
    <format dxfId="69">
      <pivotArea dataOnly="0" labelOnly="1" outline="0" fieldPosition="0">
        <references count="2">
          <reference field="0" count="1">
            <x v="210"/>
          </reference>
          <reference field="2" count="1" selected="0">
            <x v="45"/>
          </reference>
        </references>
      </pivotArea>
    </format>
    <format dxfId="70">
      <pivotArea dataOnly="0" labelOnly="1" outline="0" fieldPosition="0">
        <references count="2">
          <reference field="0" count="1">
            <x v="175"/>
          </reference>
          <reference field="2" count="1" selected="0">
            <x v="45"/>
          </reference>
        </references>
      </pivotArea>
    </format>
    <format dxfId="71">
      <pivotArea dataOnly="0" labelOnly="1" outline="0" fieldPosition="0">
        <references count="2">
          <reference field="0" count="1">
            <x v="209"/>
          </reference>
          <reference field="2" count="1" selected="0">
            <x v="45"/>
          </reference>
        </references>
      </pivotArea>
    </format>
    <format dxfId="72">
      <pivotArea dataOnly="0" labelOnly="1" outline="0" fieldPosition="0">
        <references count="2">
          <reference field="0" count="1">
            <x v="176"/>
          </reference>
          <reference field="2" count="1" selected="0">
            <x v="45"/>
          </reference>
        </references>
      </pivotArea>
    </format>
    <format dxfId="73">
      <pivotArea dataOnly="0" labelOnly="1" outline="0" fieldPosition="0">
        <references count="2">
          <reference field="0" count="1">
            <x v="194"/>
          </reference>
          <reference field="2" count="1" selected="0">
            <x v="45"/>
          </reference>
        </references>
      </pivotArea>
    </format>
    <format dxfId="74">
      <pivotArea dataOnly="0" labelOnly="1" outline="0" fieldPosition="0">
        <references count="2">
          <reference field="0" count="1">
            <x v="195"/>
          </reference>
          <reference field="2" count="1" selected="0">
            <x v="45"/>
          </reference>
        </references>
      </pivotArea>
    </format>
    <format dxfId="75">
      <pivotArea dataOnly="0" labelOnly="1" outline="0" fieldPosition="0">
        <references count="2">
          <reference field="0" count="1">
            <x v="195"/>
          </reference>
          <reference field="2" count="1" selected="0">
            <x v="45"/>
          </reference>
        </references>
      </pivotArea>
    </format>
    <format dxfId="76">
      <pivotArea dataOnly="0" labelOnly="1" outline="0" fieldPosition="0">
        <references count="2">
          <reference field="0" count="1">
            <x v="194"/>
          </reference>
          <reference field="2" count="1" selected="0">
            <x v="45"/>
          </reference>
        </references>
      </pivotArea>
    </format>
    <format dxfId="77">
      <pivotArea dataOnly="0" labelOnly="1" outline="0" fieldPosition="0">
        <references count="2">
          <reference field="0" count="1">
            <x v="176"/>
          </reference>
          <reference field="2" count="1" selected="0">
            <x v="45"/>
          </reference>
        </references>
      </pivotArea>
    </format>
    <format dxfId="78">
      <pivotArea dataOnly="0" labelOnly="1" outline="0" fieldPosition="0">
        <references count="2">
          <reference field="0" count="1">
            <x v="209"/>
          </reference>
          <reference field="2" count="1" selected="0">
            <x v="45"/>
          </reference>
        </references>
      </pivotArea>
    </format>
    <format dxfId="79">
      <pivotArea dataOnly="0" labelOnly="1" outline="0" fieldPosition="0">
        <references count="2">
          <reference field="0" count="1">
            <x v="175"/>
          </reference>
          <reference field="2" count="1" selected="0">
            <x v="45"/>
          </reference>
        </references>
      </pivotArea>
    </format>
    <format dxfId="80">
      <pivotArea dataOnly="0" labelOnly="1" outline="0" fieldPosition="0">
        <references count="2">
          <reference field="0" count="1">
            <x v="210"/>
          </reference>
          <reference field="2" count="1" selected="0">
            <x v="45"/>
          </reference>
        </references>
      </pivotArea>
    </format>
    <format dxfId="81">
      <pivotArea dataOnly="0" labelOnly="1" outline="0" fieldPosition="0">
        <references count="2">
          <reference field="0" count="1">
            <x v="193"/>
          </reference>
          <reference field="2" count="1" selected="0">
            <x v="45"/>
          </reference>
        </references>
      </pivotArea>
    </format>
    <format dxfId="82">
      <pivotArea dataOnly="0" labelOnly="1" outline="0" fieldPosition="0">
        <references count="2">
          <reference field="0" count="1">
            <x v="171"/>
          </reference>
          <reference field="2" count="1" selected="0">
            <x v="45"/>
          </reference>
        </references>
      </pivotArea>
    </format>
    <format dxfId="83">
      <pivotArea dataOnly="0" labelOnly="1" outline="0" fieldPosition="0">
        <references count="2">
          <reference field="0" count="1">
            <x v="173"/>
          </reference>
          <reference field="2" count="1" selected="0">
            <x v="45"/>
          </reference>
        </references>
      </pivotArea>
    </format>
    <format dxfId="84">
      <pivotArea dataOnly="0" labelOnly="1" outline="0" fieldPosition="0">
        <references count="2">
          <reference field="0" count="1">
            <x v="174"/>
          </reference>
          <reference field="2" count="1" selected="0">
            <x v="45"/>
          </reference>
        </references>
      </pivotArea>
    </format>
    <format dxfId="85">
      <pivotArea dataOnly="0" labelOnly="1" outline="0" fieldPosition="0">
        <references count="2">
          <reference field="0" count="1">
            <x v="172"/>
          </reference>
          <reference field="2" count="1" selected="0">
            <x v="45"/>
          </reference>
        </references>
      </pivotArea>
    </format>
    <format dxfId="86">
      <pivotArea dataOnly="0" labelOnly="1" outline="0" fieldPosition="0">
        <references count="2">
          <reference field="0" count="1">
            <x v="170"/>
          </reference>
          <reference field="2" count="1" selected="0">
            <x v="45"/>
          </reference>
        </references>
      </pivotArea>
    </format>
    <format dxfId="87">
      <pivotArea dataOnly="0" labelOnly="1" outline="0" fieldPosition="0">
        <references count="2">
          <reference field="0" count="1">
            <x v="208"/>
          </reference>
          <reference field="2" count="1" selected="0">
            <x v="45"/>
          </reference>
        </references>
      </pivotArea>
    </format>
    <format dxfId="88">
      <pivotArea dataOnly="0" labelOnly="1" outline="0" fieldPosition="0">
        <references count="2">
          <reference field="0" count="1">
            <x v="169"/>
          </reference>
          <reference field="2" count="1" selected="0">
            <x v="44"/>
          </reference>
        </references>
      </pivotArea>
    </format>
    <format dxfId="89">
      <pivotArea dataOnly="0" labelOnly="1" outline="0" fieldPosition="0">
        <references count="2">
          <reference field="0" count="1">
            <x v="207"/>
          </reference>
          <reference field="2" count="1" selected="0">
            <x v="44"/>
          </reference>
        </references>
      </pivotArea>
    </format>
    <format dxfId="90">
      <pivotArea dataOnly="0" labelOnly="1" outline="0" fieldPosition="0">
        <references count="2">
          <reference field="0" count="1">
            <x v="166"/>
          </reference>
          <reference field="2" count="1" selected="0">
            <x v="44"/>
          </reference>
        </references>
      </pivotArea>
    </format>
    <format dxfId="91">
      <pivotArea dataOnly="0" labelOnly="1" outline="0" fieldPosition="0">
        <references count="2">
          <reference field="0" count="1">
            <x v="168"/>
          </reference>
          <reference field="2" count="1" selected="0">
            <x v="44"/>
          </reference>
        </references>
      </pivotArea>
    </format>
    <format dxfId="92">
      <pivotArea dataOnly="0" labelOnly="1" outline="0" fieldPosition="0">
        <references count="2">
          <reference field="0" count="1">
            <x v="206"/>
          </reference>
          <reference field="2" count="1" selected="0">
            <x v="44"/>
          </reference>
        </references>
      </pivotArea>
    </format>
    <format dxfId="93">
      <pivotArea dataOnly="0" labelOnly="1" outline="0" fieldPosition="0">
        <references count="2">
          <reference field="0" count="1">
            <x v="165"/>
          </reference>
          <reference field="2" count="1" selected="0">
            <x v="44"/>
          </reference>
        </references>
      </pivotArea>
    </format>
    <format dxfId="94">
      <pivotArea dataOnly="0" labelOnly="1" outline="0" fieldPosition="0">
        <references count="2">
          <reference field="0" count="1">
            <x v="164"/>
          </reference>
          <reference field="2" count="1" selected="0">
            <x v="44"/>
          </reference>
        </references>
      </pivotArea>
    </format>
    <format dxfId="95">
      <pivotArea dataOnly="0" labelOnly="1" outline="0" fieldPosition="0">
        <references count="2">
          <reference field="0" count="1">
            <x v="218"/>
          </reference>
          <reference field="2" count="1" selected="0">
            <x v="43"/>
          </reference>
        </references>
      </pivotArea>
    </format>
    <format dxfId="96">
      <pivotArea dataOnly="0" labelOnly="1" outline="0" fieldPosition="0">
        <references count="2">
          <reference field="0" count="1">
            <x v="188"/>
          </reference>
          <reference field="2" count="1" selected="0">
            <x v="43"/>
          </reference>
        </references>
      </pivotArea>
    </format>
    <format dxfId="97">
      <pivotArea dataOnly="0" labelOnly="1" outline="0" fieldPosition="0">
        <references count="2">
          <reference field="0" count="1">
            <x v="215"/>
          </reference>
          <reference field="2" count="1" selected="0">
            <x v="43"/>
          </reference>
        </references>
      </pivotArea>
    </format>
    <format dxfId="98">
      <pivotArea dataOnly="0" labelOnly="1" outline="0" fieldPosition="0">
        <references count="2">
          <reference field="0" count="1">
            <x v="152"/>
          </reference>
          <reference field="2" count="1" selected="0">
            <x v="43"/>
          </reference>
        </references>
      </pivotArea>
    </format>
    <format dxfId="99">
      <pivotArea dataOnly="0" labelOnly="1" outline="0" fieldPosition="0">
        <references count="2">
          <reference field="0" count="1">
            <x v="149"/>
          </reference>
          <reference field="2" count="1" selected="0">
            <x v="43"/>
          </reference>
        </references>
      </pivotArea>
    </format>
    <format dxfId="100">
      <pivotArea dataOnly="0" labelOnly="1" outline="0" fieldPosition="0">
        <references count="2">
          <reference field="0" count="1">
            <x v="150"/>
          </reference>
          <reference field="2" count="1" selected="0">
            <x v="43"/>
          </reference>
        </references>
      </pivotArea>
    </format>
    <format dxfId="101">
      <pivotArea dataOnly="0" labelOnly="1" outline="0" fieldPosition="0">
        <references count="2">
          <reference field="0" count="1">
            <x v="187"/>
          </reference>
          <reference field="2" count="1" selected="0">
            <x v="43"/>
          </reference>
        </references>
      </pivotArea>
    </format>
    <format dxfId="102">
      <pivotArea dataOnly="0" labelOnly="1" outline="0" fieldPosition="0">
        <references count="2">
          <reference field="0" count="1">
            <x v="187"/>
          </reference>
          <reference field="2" count="1" selected="0">
            <x v="43"/>
          </reference>
        </references>
      </pivotArea>
    </format>
    <format dxfId="103">
      <pivotArea dataOnly="0" labelOnly="1" outline="0" fieldPosition="0">
        <references count="2">
          <reference field="0" count="1">
            <x v="187"/>
          </reference>
          <reference field="2" count="1" selected="0">
            <x v="43"/>
          </reference>
        </references>
      </pivotArea>
    </format>
    <format dxfId="104">
      <pivotArea dataOnly="0" labelOnly="1" outline="0" fieldPosition="0">
        <references count="2">
          <reference field="0" count="1">
            <x v="222"/>
          </reference>
          <reference field="2" count="1" selected="0">
            <x v="43"/>
          </reference>
        </references>
      </pivotArea>
    </format>
    <format dxfId="105">
      <pivotArea dataOnly="0" labelOnly="1" outline="0" fieldPosition="0">
        <references count="2">
          <reference field="0" count="1">
            <x v="147"/>
          </reference>
          <reference field="2" count="1" selected="0">
            <x v="43"/>
          </reference>
        </references>
      </pivotArea>
    </format>
    <format dxfId="106">
      <pivotArea dataOnly="0" labelOnly="1" outline="0" fieldPosition="0">
        <references count="2">
          <reference field="0" count="1">
            <x v="146"/>
          </reference>
          <reference field="2" count="1" selected="0">
            <x v="43"/>
          </reference>
        </references>
      </pivotArea>
    </format>
    <format dxfId="107">
      <pivotArea dataOnly="0" labelOnly="1" outline="0" fieldPosition="0">
        <references count="2">
          <reference field="0" count="1">
            <x v="145"/>
          </reference>
          <reference field="2" count="1" selected="0">
            <x v="43"/>
          </reference>
        </references>
      </pivotArea>
    </format>
    <format dxfId="108">
      <pivotArea dataOnly="0" labelOnly="1" outline="0" fieldPosition="0">
        <references count="2">
          <reference field="0" count="1">
            <x v="213"/>
          </reference>
          <reference field="2" count="1" selected="0">
            <x v="42"/>
          </reference>
        </references>
      </pivotArea>
    </format>
    <format dxfId="109">
      <pivotArea dataOnly="0" labelOnly="1" outline="0" fieldPosition="0">
        <references count="2">
          <reference field="0" count="1">
            <x v="144"/>
          </reference>
          <reference field="2" count="1" selected="0">
            <x v="42"/>
          </reference>
        </references>
      </pivotArea>
    </format>
    <format dxfId="110">
      <pivotArea dataOnly="0" labelOnly="1" outline="0" fieldPosition="0">
        <references count="2">
          <reference field="0" count="1">
            <x v="212"/>
          </reference>
          <reference field="2" count="1" selected="0">
            <x v="42"/>
          </reference>
        </references>
      </pivotArea>
    </format>
    <format dxfId="111">
      <pivotArea dataOnly="0" labelOnly="1" outline="0" fieldPosition="0">
        <references count="2">
          <reference field="0" count="1">
            <x v="183"/>
          </reference>
          <reference field="2" count="1" selected="0">
            <x v="42"/>
          </reference>
        </references>
      </pivotArea>
    </format>
    <format dxfId="112">
      <pivotArea dataOnly="0" labelOnly="1" outline="0" fieldPosition="0">
        <references count="2">
          <reference field="0" count="1">
            <x v="141"/>
          </reference>
          <reference field="2" count="1" selected="0">
            <x v="42"/>
          </reference>
        </references>
      </pivotArea>
    </format>
    <format dxfId="113">
      <pivotArea dataOnly="0" labelOnly="1" outline="0" fieldPosition="0">
        <references count="2">
          <reference field="0" count="1">
            <x v="205"/>
          </reference>
          <reference field="2" count="1" selected="0">
            <x v="41"/>
          </reference>
        </references>
      </pivotArea>
    </format>
    <format dxfId="114">
      <pivotArea dataOnly="0" labelOnly="1" outline="0" fieldPosition="0">
        <references count="2">
          <reference field="0" count="1">
            <x v="160"/>
          </reference>
          <reference field="2" count="1" selected="0">
            <x v="41"/>
          </reference>
        </references>
      </pivotArea>
    </format>
    <format dxfId="115">
      <pivotArea dataOnly="0" labelOnly="1" outline="0" fieldPosition="0">
        <references count="2">
          <reference field="0" count="1">
            <x v="161"/>
          </reference>
          <reference field="2" count="1" selected="0">
            <x v="41"/>
          </reference>
        </references>
      </pivotArea>
    </format>
    <format dxfId="116">
      <pivotArea dataOnly="0" labelOnly="1" outline="0" fieldPosition="0">
        <references count="2">
          <reference field="0" count="1">
            <x v="163"/>
          </reference>
          <reference field="2" count="1" selected="0">
            <x v="41"/>
          </reference>
        </references>
      </pivotArea>
    </format>
    <format dxfId="117">
      <pivotArea dataOnly="0" labelOnly="1" outline="0" fieldPosition="0">
        <references count="2">
          <reference field="0" count="1">
            <x v="159"/>
          </reference>
          <reference field="2" count="1" selected="0">
            <x v="41"/>
          </reference>
        </references>
      </pivotArea>
    </format>
    <format dxfId="118">
      <pivotArea dataOnly="0" labelOnly="1" outline="0" fieldPosition="0">
        <references count="2">
          <reference field="0" count="1">
            <x v="181"/>
          </reference>
          <reference field="2" count="1" selected="0">
            <x v="41"/>
          </reference>
        </references>
      </pivotArea>
    </format>
    <format dxfId="119">
      <pivotArea dataOnly="0" labelOnly="1" outline="0" fieldPosition="0">
        <references count="2">
          <reference field="0" count="1">
            <x v="157"/>
          </reference>
          <reference field="2" count="1" selected="0">
            <x v="41"/>
          </reference>
        </references>
      </pivotArea>
    </format>
    <format dxfId="120">
      <pivotArea dataOnly="0" labelOnly="1" outline="0" fieldPosition="0">
        <references count="2">
          <reference field="0" count="1">
            <x v="180"/>
          </reference>
          <reference field="2" count="1" selected="0">
            <x v="41"/>
          </reference>
        </references>
      </pivotArea>
    </format>
    <format dxfId="121">
      <pivotArea dataOnly="0" labelOnly="1" outline="0" fieldPosition="0">
        <references count="2">
          <reference field="0" count="1">
            <x v="154"/>
          </reference>
          <reference field="2" count="1" selected="0">
            <x v="40"/>
          </reference>
        </references>
      </pivotArea>
    </format>
    <format dxfId="122">
      <pivotArea dataOnly="0" labelOnly="1" outline="0" fieldPosition="0">
        <references count="2">
          <reference field="0" count="1">
            <x v="196"/>
          </reference>
          <reference field="2" count="1" selected="0">
            <x v="40"/>
          </reference>
        </references>
      </pivotArea>
    </format>
    <format dxfId="123">
      <pivotArea dataOnly="0" labelOnly="1" outline="0" fieldPosition="0">
        <references count="2">
          <reference field="0" count="1">
            <x v="197"/>
          </reference>
          <reference field="2" count="1" selected="0">
            <x v="40"/>
          </reference>
        </references>
      </pivotArea>
    </format>
    <format dxfId="124">
      <pivotArea dataOnly="0" labelOnly="1" fieldPosition="0">
        <references count="1">
          <reference field="0" count="0"/>
        </references>
      </pivotArea>
    </format>
    <format dxfId="125">
      <pivotArea type="origin" dataOnly="0" labelOnly="1" outline="0" fieldPosition="0"/>
    </format>
    <format dxfId="126">
      <pivotArea type="topRight" dataOnly="0" labelOnly="1" outline="0" fieldPosition="0"/>
    </format>
    <format dxfId="127">
      <pivotArea dataOnly="0" labelOnly="1" fieldPosition="0">
        <references count="1">
          <reference field="1" count="1">
            <x v="3"/>
          </reference>
        </references>
      </pivotArea>
    </format>
    <format dxfId="128">
      <pivotArea dataOnly="0" labelOnly="1" outline="0" fieldPosition="0">
        <references count="2">
          <reference field="0" count="1">
            <x v="300"/>
          </reference>
          <reference field="2" count="1" selected="0">
            <x v="40"/>
          </reference>
        </references>
      </pivotArea>
    </format>
    <format dxfId="129">
      <pivotArea dataOnly="0" labelOnly="1" outline="0" fieldPosition="0">
        <references count="2">
          <reference field="0" count="1">
            <x v="265"/>
          </reference>
          <reference field="2" count="1" selected="0">
            <x v="40"/>
          </reference>
        </references>
      </pivotArea>
    </format>
    <format dxfId="130">
      <pivotArea dataOnly="0" labelOnly="1" outline="0" fieldPosition="0">
        <references count="2">
          <reference field="0" count="1">
            <x v="303"/>
          </reference>
          <reference field="2" count="1" selected="0">
            <x v="40"/>
          </reference>
        </references>
      </pivotArea>
    </format>
    <format dxfId="131">
      <pivotArea dataOnly="0" labelOnly="1" outline="0" fieldPosition="0">
        <references count="2">
          <reference field="0" count="1">
            <x v="311"/>
          </reference>
          <reference field="2" count="1" selected="0">
            <x v="40"/>
          </reference>
        </references>
      </pivotArea>
    </format>
    <format dxfId="132">
      <pivotArea dataOnly="0" labelOnly="1" outline="0" fieldPosition="0">
        <references count="2">
          <reference field="0" count="1">
            <x v="271"/>
          </reference>
          <reference field="2" count="1" selected="0">
            <x v="40"/>
          </reference>
        </references>
      </pivotArea>
    </format>
    <format dxfId="133">
      <pivotArea dataOnly="0" labelOnly="1" outline="0" fieldPosition="0">
        <references count="2">
          <reference field="0" count="1">
            <x v="272"/>
          </reference>
          <reference field="2" count="1" selected="0">
            <x v="40"/>
          </reference>
        </references>
      </pivotArea>
    </format>
    <format dxfId="134">
      <pivotArea dataOnly="0" labelOnly="1" outline="0" fieldPosition="0">
        <references count="2">
          <reference field="0" count="1">
            <x v="300"/>
          </reference>
          <reference field="2" count="1" selected="0">
            <x v="40"/>
          </reference>
        </references>
      </pivotArea>
    </format>
    <format dxfId="135">
      <pivotArea dataOnly="0" labelOnly="1" outline="0" fieldPosition="0">
        <references count="2">
          <reference field="0" count="1">
            <x v="300"/>
          </reference>
          <reference field="2" count="1" selected="0">
            <x v="40"/>
          </reference>
        </references>
      </pivotArea>
    </format>
    <format dxfId="136">
      <pivotArea dataOnly="0" labelOnly="1" outline="0" fieldPosition="0">
        <references count="2">
          <reference field="0" count="1">
            <x v="310"/>
          </reference>
          <reference field="2" count="1" selected="0">
            <x v="41"/>
          </reference>
        </references>
      </pivotArea>
    </format>
    <format dxfId="137">
      <pivotArea dataOnly="0" labelOnly="1" outline="0" fieldPosition="0">
        <references count="2">
          <reference field="0" count="1">
            <x v="261"/>
          </reference>
          <reference field="2" count="1" selected="0">
            <x v="41"/>
          </reference>
        </references>
      </pivotArea>
    </format>
    <format dxfId="138">
      <pivotArea dataOnly="0" labelOnly="1" outline="0" fieldPosition="0">
        <references count="2">
          <reference field="0" count="1">
            <x v="313"/>
          </reference>
          <reference field="2" count="1" selected="0">
            <x v="41"/>
          </reference>
        </references>
      </pivotArea>
    </format>
    <format dxfId="139">
      <pivotArea dataOnly="0" labelOnly="1" outline="0" fieldPosition="0">
        <references count="2">
          <reference field="0" count="1">
            <x v="232"/>
          </reference>
          <reference field="2" count="1" selected="0">
            <x v="41"/>
          </reference>
        </references>
      </pivotArea>
    </format>
    <format dxfId="140">
      <pivotArea dataOnly="0" labelOnly="1" outline="0" fieldPosition="0">
        <references count="2">
          <reference field="0" count="1">
            <x v="262"/>
          </reference>
          <reference field="2" count="1" selected="0">
            <x v="41"/>
          </reference>
        </references>
      </pivotArea>
    </format>
    <format dxfId="141">
      <pivotArea dataOnly="0" labelOnly="1" outline="0" fieldPosition="0">
        <references count="2">
          <reference field="0" count="1">
            <x v="305"/>
          </reference>
          <reference field="2" count="1" selected="0">
            <x v="41"/>
          </reference>
        </references>
      </pivotArea>
    </format>
    <format dxfId="142">
      <pivotArea dataOnly="0" labelOnly="1" outline="0" fieldPosition="0">
        <references count="2">
          <reference field="0" count="1">
            <x v="264"/>
          </reference>
          <reference field="2" count="1" selected="0">
            <x v="41"/>
          </reference>
        </references>
      </pivotArea>
    </format>
    <format dxfId="143">
      <pivotArea dataOnly="0" labelOnly="1" outline="0" fieldPosition="0">
        <references count="2">
          <reference field="0" count="1">
            <x v="304"/>
          </reference>
          <reference field="2" count="1" selected="0">
            <x v="41"/>
          </reference>
        </references>
      </pivotArea>
    </format>
    <format dxfId="144">
      <pivotArea dataOnly="0" labelOnly="1" outline="0" fieldPosition="0">
        <references count="2">
          <reference field="0" count="1">
            <x v="302"/>
          </reference>
          <reference field="2" count="1" selected="0">
            <x v="41"/>
          </reference>
        </references>
      </pivotArea>
    </format>
    <format dxfId="145">
      <pivotArea dataOnly="0" labelOnly="1" outline="0" fieldPosition="0">
        <references count="2">
          <reference field="0" count="1">
            <x v="308"/>
          </reference>
          <reference field="2" count="1" selected="0">
            <x v="41"/>
          </reference>
        </references>
      </pivotArea>
    </format>
    <format dxfId="146">
      <pivotArea dataOnly="0" labelOnly="1" outline="0" fieldPosition="0">
        <references count="2">
          <reference field="0" count="1">
            <x v="269"/>
          </reference>
          <reference field="2" count="1" selected="0">
            <x v="41"/>
          </reference>
        </references>
      </pivotArea>
    </format>
    <format dxfId="147">
      <pivotArea dataOnly="0" labelOnly="1" outline="0" fieldPosition="0">
        <references count="2">
          <reference field="0" count="1">
            <x v="266"/>
          </reference>
          <reference field="2" count="1" selected="0">
            <x v="41"/>
          </reference>
        </references>
      </pivotArea>
    </format>
    <format dxfId="148">
      <pivotArea dataOnly="0" labelOnly="1" outline="0" fieldPosition="0">
        <references count="2">
          <reference field="0" count="1">
            <x v="274"/>
          </reference>
          <reference field="2" count="1" selected="0">
            <x v="42"/>
          </reference>
        </references>
      </pivotArea>
    </format>
    <format dxfId="149">
      <pivotArea dataOnly="0" labelOnly="1" outline="0" fieldPosition="0">
        <references count="2">
          <reference field="0" count="1">
            <x v="294"/>
          </reference>
          <reference field="2" count="1" selected="0">
            <x v="42"/>
          </reference>
        </references>
      </pivotArea>
    </format>
    <format dxfId="150">
      <pivotArea dataOnly="0" labelOnly="1" outline="0" fieldPosition="0">
        <references count="2">
          <reference field="0" count="1">
            <x v="275"/>
          </reference>
          <reference field="2" count="1" selected="0">
            <x v="42"/>
          </reference>
        </references>
      </pivotArea>
    </format>
    <format dxfId="151">
      <pivotArea dataOnly="0" labelOnly="1" outline="0" fieldPosition="0">
        <references count="2">
          <reference field="0" count="1">
            <x v="276"/>
          </reference>
          <reference field="2" count="1" selected="0">
            <x v="42"/>
          </reference>
        </references>
      </pivotArea>
    </format>
    <format dxfId="152">
      <pivotArea dataOnly="0" labelOnly="1" outline="0" fieldPosition="0">
        <references count="2">
          <reference field="0" count="1">
            <x v="246"/>
          </reference>
          <reference field="2" count="1" selected="0">
            <x v="43"/>
          </reference>
        </references>
      </pivotArea>
    </format>
    <format dxfId="153">
      <pivotArea dataOnly="0" labelOnly="1" outline="0" fieldPosition="0">
        <references count="2">
          <reference field="0" count="1">
            <x v="151"/>
          </reference>
          <reference field="2" count="1" selected="0">
            <x v="43"/>
          </reference>
        </references>
      </pivotArea>
    </format>
    <format dxfId="154">
      <pivotArea dataOnly="0" labelOnly="1" outline="0" fieldPosition="0">
        <references count="2">
          <reference field="0" count="1">
            <x v="278"/>
          </reference>
          <reference field="2" count="1" selected="0">
            <x v="43"/>
          </reference>
        </references>
      </pivotArea>
    </format>
    <format dxfId="155">
      <pivotArea dataOnly="0" labelOnly="1" outline="0" fieldPosition="0">
        <references count="2">
          <reference field="0" count="1">
            <x v="279"/>
          </reference>
          <reference field="2" count="1" selected="0">
            <x v="43"/>
          </reference>
        </references>
      </pivotArea>
    </format>
    <format dxfId="156">
      <pivotArea dataOnly="0" labelOnly="1" outline="0" fieldPosition="0">
        <references count="2">
          <reference field="0" count="1">
            <x v="307"/>
          </reference>
          <reference field="2" count="1" selected="0">
            <x v="43"/>
          </reference>
        </references>
      </pivotArea>
    </format>
    <format dxfId="157">
      <pivotArea dataOnly="0" labelOnly="1" outline="0" fieldPosition="0">
        <references count="2">
          <reference field="0" count="1">
            <x v="280"/>
          </reference>
          <reference field="2" count="1" selected="0">
            <x v="43"/>
          </reference>
        </references>
      </pivotArea>
    </format>
    <format dxfId="158">
      <pivotArea dataOnly="0" labelOnly="1" outline="0" fieldPosition="0">
        <references count="2">
          <reference field="0" count="1">
            <x v="281"/>
          </reference>
          <reference field="2" count="1" selected="0">
            <x v="43"/>
          </reference>
        </references>
      </pivotArea>
    </format>
    <format dxfId="159">
      <pivotArea dataOnly="0" labelOnly="1" outline="0" fieldPosition="0">
        <references count="2">
          <reference field="0" count="1">
            <x v="282"/>
          </reference>
          <reference field="2" count="1" selected="0">
            <x v="43"/>
          </reference>
        </references>
      </pivotArea>
    </format>
    <format dxfId="160">
      <pivotArea dataOnly="0" labelOnly="1" outline="0" fieldPosition="0">
        <references count="2">
          <reference field="0" count="1">
            <x v="306"/>
          </reference>
          <reference field="2" count="1" selected="0">
            <x v="43"/>
          </reference>
        </references>
      </pivotArea>
    </format>
    <format dxfId="161">
      <pivotArea dataOnly="0" labelOnly="1" outline="0" fieldPosition="0">
        <references count="2">
          <reference field="0" count="1">
            <x v="283"/>
          </reference>
          <reference field="2" count="1" selected="0">
            <x v="43"/>
          </reference>
        </references>
      </pivotArea>
    </format>
    <format dxfId="162">
      <pivotArea dataOnly="0" labelOnly="1" outline="0" fieldPosition="0">
        <references count="2">
          <reference field="0" count="1">
            <x v="314"/>
          </reference>
          <reference field="2" count="1" selected="0">
            <x v="43"/>
          </reference>
        </references>
      </pivotArea>
    </format>
    <format dxfId="163">
      <pivotArea dataOnly="0" labelOnly="1" outline="0" fieldPosition="0">
        <references count="2">
          <reference field="0" count="1">
            <x v="205"/>
          </reference>
          <reference field="2" count="1" selected="0">
            <x v="43"/>
          </reference>
        </references>
      </pivotArea>
    </format>
    <format dxfId="164">
      <pivotArea dataOnly="0" labelOnly="1" outline="0" fieldPosition="0">
        <references count="2">
          <reference field="0" count="1">
            <x v="315"/>
          </reference>
          <reference field="2" count="1" selected="0">
            <x v="43"/>
          </reference>
        </references>
      </pivotArea>
    </format>
    <format dxfId="165">
      <pivotArea dataOnly="0" labelOnly="1" outline="0" fieldPosition="0">
        <references count="2">
          <reference field="0" count="1">
            <x v="250"/>
          </reference>
          <reference field="2" count="1" selected="0">
            <x v="43"/>
          </reference>
        </references>
      </pivotArea>
    </format>
    <format dxfId="166">
      <pivotArea dataOnly="0" labelOnly="1" outline="0" fieldPosition="0">
        <references count="2">
          <reference field="0" count="1">
            <x v="285"/>
          </reference>
          <reference field="2" count="1" selected="0">
            <x v="44"/>
          </reference>
        </references>
      </pivotArea>
    </format>
    <format dxfId="167">
      <pivotArea dataOnly="0" labelOnly="1" outline="0" fieldPosition="0">
        <references count="2">
          <reference field="0" count="1">
            <x v="254"/>
          </reference>
          <reference field="2" count="1" selected="0">
            <x v="44"/>
          </reference>
        </references>
      </pivotArea>
    </format>
    <format dxfId="168">
      <pivotArea dataOnly="0" labelOnly="1" outline="0" fieldPosition="0">
        <references count="2">
          <reference field="0" count="1">
            <x v="203"/>
          </reference>
          <reference field="2" count="1" selected="0">
            <x v="45"/>
          </reference>
        </references>
      </pivotArea>
    </format>
    <format dxfId="169">
      <pivotArea dataOnly="0" labelOnly="1" outline="0" fieldPosition="0">
        <references count="2">
          <reference field="0" count="1">
            <x v="259"/>
          </reference>
          <reference field="2" count="1" selected="0">
            <x v="45"/>
          </reference>
        </references>
      </pivotArea>
    </format>
    <format dxfId="170">
      <pivotArea dataOnly="0" labelOnly="1" outline="0" fieldPosition="0">
        <references count="2">
          <reference field="0" count="1">
            <x v="287"/>
          </reference>
          <reference field="2" count="1" selected="0">
            <x v="45"/>
          </reference>
        </references>
      </pivotArea>
    </format>
    <format dxfId="171">
      <pivotArea dataOnly="0" labelOnly="1" outline="0" fieldPosition="0">
        <references count="2">
          <reference field="0" count="1">
            <x v="215"/>
          </reference>
          <reference field="2" count="1" selected="0">
            <x v="45"/>
          </reference>
        </references>
      </pivotArea>
    </format>
    <format dxfId="172">
      <pivotArea dataOnly="0" labelOnly="1" outline="0" fieldPosition="0">
        <references count="2">
          <reference field="0" count="1">
            <x v="288"/>
          </reference>
          <reference field="2" count="1" selected="0">
            <x v="45"/>
          </reference>
        </references>
      </pivotArea>
    </format>
    <format dxfId="173">
      <pivotArea dataOnly="0" labelOnly="1" outline="0" fieldPosition="0">
        <references count="2">
          <reference field="0" count="1">
            <x v="301"/>
          </reference>
          <reference field="2" count="1" selected="0">
            <x v="45"/>
          </reference>
        </references>
      </pivotArea>
    </format>
    <format dxfId="174">
      <pivotArea dataOnly="0" labelOnly="1" outline="0" fieldPosition="0">
        <references count="2">
          <reference field="0" count="1">
            <x v="309"/>
          </reference>
          <reference field="2" count="1" selected="0">
            <x v="45"/>
          </reference>
        </references>
      </pivotArea>
    </format>
    <format dxfId="175">
      <pivotArea dataOnly="0" labelOnly="1" outline="0" fieldPosition="0">
        <references count="2">
          <reference field="0" count="1">
            <x v="300"/>
          </reference>
          <reference field="2" count="1" selected="0">
            <x v="40"/>
          </reference>
        </references>
      </pivotArea>
    </format>
    <format dxfId="176">
      <pivotArea dataOnly="0" labelOnly="1" outline="0" fieldPosition="0">
        <references count="2">
          <reference field="0" count="1">
            <x v="265"/>
          </reference>
          <reference field="2" count="1" selected="0">
            <x v="40"/>
          </reference>
        </references>
      </pivotArea>
    </format>
    <format dxfId="177">
      <pivotArea dataOnly="0" labelOnly="1" outline="0" fieldPosition="0">
        <references count="2">
          <reference field="0" count="1">
            <x v="303"/>
          </reference>
          <reference field="2" count="1" selected="0">
            <x v="40"/>
          </reference>
        </references>
      </pivotArea>
    </format>
    <format dxfId="178">
      <pivotArea dataOnly="0" labelOnly="1" outline="0" fieldPosition="0">
        <references count="2">
          <reference field="0" count="1">
            <x v="311"/>
          </reference>
          <reference field="2" count="1" selected="0">
            <x v="40"/>
          </reference>
        </references>
      </pivotArea>
    </format>
    <format dxfId="179">
      <pivotArea dataOnly="0" labelOnly="1" outline="0" fieldPosition="0">
        <references count="2">
          <reference field="0" count="1">
            <x v="271"/>
          </reference>
          <reference field="2" count="1" selected="0">
            <x v="40"/>
          </reference>
        </references>
      </pivotArea>
    </format>
    <format dxfId="180">
      <pivotArea dataOnly="0" labelOnly="1" outline="0" fieldPosition="0">
        <references count="2">
          <reference field="0" count="1">
            <x v="272"/>
          </reference>
          <reference field="2" count="1" selected="0">
            <x v="40"/>
          </reference>
        </references>
      </pivotArea>
    </format>
    <format dxfId="181">
      <pivotArea dataOnly="0" labelOnly="1" outline="0" fieldPosition="0">
        <references count="2">
          <reference field="0" count="1">
            <x v="310"/>
          </reference>
          <reference field="2" count="1" selected="0">
            <x v="41"/>
          </reference>
        </references>
      </pivotArea>
    </format>
    <format dxfId="182">
      <pivotArea dataOnly="0" labelOnly="1" outline="0" fieldPosition="0">
        <references count="2">
          <reference field="0" count="1">
            <x v="261"/>
          </reference>
          <reference field="2" count="1" selected="0">
            <x v="41"/>
          </reference>
        </references>
      </pivotArea>
    </format>
    <format dxfId="183">
      <pivotArea dataOnly="0" labelOnly="1" outline="0" fieldPosition="0">
        <references count="2">
          <reference field="0" count="1">
            <x v="313"/>
          </reference>
          <reference field="2" count="1" selected="0">
            <x v="41"/>
          </reference>
        </references>
      </pivotArea>
    </format>
    <format dxfId="184">
      <pivotArea dataOnly="0" labelOnly="1" outline="0" fieldPosition="0">
        <references count="2">
          <reference field="0" count="1">
            <x v="232"/>
          </reference>
          <reference field="2" count="1" selected="0">
            <x v="41"/>
          </reference>
        </references>
      </pivotArea>
    </format>
    <format dxfId="185">
      <pivotArea dataOnly="0" labelOnly="1" outline="0" fieldPosition="0">
        <references count="2">
          <reference field="0" count="1">
            <x v="262"/>
          </reference>
          <reference field="2" count="1" selected="0">
            <x v="41"/>
          </reference>
        </references>
      </pivotArea>
    </format>
    <format dxfId="186">
      <pivotArea dataOnly="0" labelOnly="1" outline="0" fieldPosition="0">
        <references count="2">
          <reference field="0" count="1">
            <x v="305"/>
          </reference>
          <reference field="2" count="1" selected="0">
            <x v="41"/>
          </reference>
        </references>
      </pivotArea>
    </format>
    <format dxfId="187">
      <pivotArea dataOnly="0" labelOnly="1" outline="0" fieldPosition="0">
        <references count="2">
          <reference field="0" count="1">
            <x v="264"/>
          </reference>
          <reference field="2" count="1" selected="0">
            <x v="41"/>
          </reference>
        </references>
      </pivotArea>
    </format>
    <format dxfId="188">
      <pivotArea dataOnly="0" labelOnly="1" outline="0" fieldPosition="0">
        <references count="2">
          <reference field="0" count="1">
            <x v="304"/>
          </reference>
          <reference field="2" count="1" selected="0">
            <x v="41"/>
          </reference>
        </references>
      </pivotArea>
    </format>
    <format dxfId="189">
      <pivotArea dataOnly="0" labelOnly="1" outline="0" fieldPosition="0">
        <references count="2">
          <reference field="0" count="1">
            <x v="302"/>
          </reference>
          <reference field="2" count="1" selected="0">
            <x v="41"/>
          </reference>
        </references>
      </pivotArea>
    </format>
    <format dxfId="190">
      <pivotArea dataOnly="0" labelOnly="1" outline="0" fieldPosition="0">
        <references count="2">
          <reference field="0" count="1">
            <x v="308"/>
          </reference>
          <reference field="2" count="1" selected="0">
            <x v="41"/>
          </reference>
        </references>
      </pivotArea>
    </format>
    <format dxfId="191">
      <pivotArea dataOnly="0" labelOnly="1" outline="0" fieldPosition="0">
        <references count="2">
          <reference field="0" count="1">
            <x v="269"/>
          </reference>
          <reference field="2" count="1" selected="0">
            <x v="41"/>
          </reference>
        </references>
      </pivotArea>
    </format>
    <format dxfId="192">
      <pivotArea dataOnly="0" labelOnly="1" outline="0" fieldPosition="0">
        <references count="2">
          <reference field="0" count="1">
            <x v="266"/>
          </reference>
          <reference field="2" count="1" selected="0">
            <x v="41"/>
          </reference>
        </references>
      </pivotArea>
    </format>
    <format dxfId="193">
      <pivotArea dataOnly="0" labelOnly="1" outline="0" fieldPosition="0">
        <references count="2">
          <reference field="0" count="1">
            <x v="274"/>
          </reference>
          <reference field="2" count="1" selected="0">
            <x v="42"/>
          </reference>
        </references>
      </pivotArea>
    </format>
    <format dxfId="194">
      <pivotArea dataOnly="0" labelOnly="1" outline="0" fieldPosition="0">
        <references count="2">
          <reference field="0" count="1">
            <x v="294"/>
          </reference>
          <reference field="2" count="1" selected="0">
            <x v="42"/>
          </reference>
        </references>
      </pivotArea>
    </format>
    <format dxfId="195">
      <pivotArea dataOnly="0" labelOnly="1" outline="0" fieldPosition="0">
        <references count="2">
          <reference field="0" count="1">
            <x v="275"/>
          </reference>
          <reference field="2" count="1" selected="0">
            <x v="42"/>
          </reference>
        </references>
      </pivotArea>
    </format>
    <format dxfId="196">
      <pivotArea dataOnly="0" labelOnly="1" outline="0" fieldPosition="0">
        <references count="2">
          <reference field="0" count="1">
            <x v="276"/>
          </reference>
          <reference field="2" count="1" selected="0">
            <x v="42"/>
          </reference>
        </references>
      </pivotArea>
    </format>
    <format dxfId="197">
      <pivotArea dataOnly="0" labelOnly="1" outline="0" fieldPosition="0">
        <references count="2">
          <reference field="0" count="1">
            <x v="246"/>
          </reference>
          <reference field="2" count="1" selected="0">
            <x v="43"/>
          </reference>
        </references>
      </pivotArea>
    </format>
    <format dxfId="198">
      <pivotArea dataOnly="0" labelOnly="1" outline="0" fieldPosition="0">
        <references count="2">
          <reference field="0" count="1">
            <x v="151"/>
          </reference>
          <reference field="2" count="1" selected="0">
            <x v="43"/>
          </reference>
        </references>
      </pivotArea>
    </format>
    <format dxfId="199">
      <pivotArea dataOnly="0" labelOnly="1" outline="0" fieldPosition="0">
        <references count="2">
          <reference field="0" count="1">
            <x v="278"/>
          </reference>
          <reference field="2" count="1" selected="0">
            <x v="43"/>
          </reference>
        </references>
      </pivotArea>
    </format>
    <format dxfId="200">
      <pivotArea dataOnly="0" labelOnly="1" outline="0" fieldPosition="0">
        <references count="2">
          <reference field="0" count="1">
            <x v="279"/>
          </reference>
          <reference field="2" count="1" selected="0">
            <x v="43"/>
          </reference>
        </references>
      </pivotArea>
    </format>
    <format dxfId="201">
      <pivotArea dataOnly="0" labelOnly="1" outline="0" fieldPosition="0">
        <references count="2">
          <reference field="0" count="1">
            <x v="307"/>
          </reference>
          <reference field="2" count="1" selected="0">
            <x v="43"/>
          </reference>
        </references>
      </pivotArea>
    </format>
    <format dxfId="202">
      <pivotArea dataOnly="0" labelOnly="1" outline="0" fieldPosition="0">
        <references count="2">
          <reference field="0" count="1">
            <x v="280"/>
          </reference>
          <reference field="2" count="1" selected="0">
            <x v="43"/>
          </reference>
        </references>
      </pivotArea>
    </format>
    <format dxfId="203">
      <pivotArea dataOnly="0" labelOnly="1" outline="0" fieldPosition="0">
        <references count="2">
          <reference field="0" count="1">
            <x v="281"/>
          </reference>
          <reference field="2" count="1" selected="0">
            <x v="43"/>
          </reference>
        </references>
      </pivotArea>
    </format>
    <format dxfId="204">
      <pivotArea dataOnly="0" labelOnly="1" outline="0" fieldPosition="0">
        <references count="2">
          <reference field="0" count="1">
            <x v="282"/>
          </reference>
          <reference field="2" count="1" selected="0">
            <x v="43"/>
          </reference>
        </references>
      </pivotArea>
    </format>
    <format dxfId="205">
      <pivotArea dataOnly="0" labelOnly="1" outline="0" fieldPosition="0">
        <references count="2">
          <reference field="0" count="1">
            <x v="306"/>
          </reference>
          <reference field="2" count="1" selected="0">
            <x v="43"/>
          </reference>
        </references>
      </pivotArea>
    </format>
    <format dxfId="206">
      <pivotArea dataOnly="0" labelOnly="1" outline="0" fieldPosition="0">
        <references count="2">
          <reference field="0" count="1">
            <x v="283"/>
          </reference>
          <reference field="2" count="1" selected="0">
            <x v="43"/>
          </reference>
        </references>
      </pivotArea>
    </format>
    <format dxfId="207">
      <pivotArea dataOnly="0" labelOnly="1" outline="0" fieldPosition="0">
        <references count="2">
          <reference field="0" count="1">
            <x v="314"/>
          </reference>
          <reference field="2" count="1" selected="0">
            <x v="43"/>
          </reference>
        </references>
      </pivotArea>
    </format>
    <format dxfId="208">
      <pivotArea dataOnly="0" labelOnly="1" outline="0" fieldPosition="0">
        <references count="2">
          <reference field="0" count="1">
            <x v="205"/>
          </reference>
          <reference field="2" count="1" selected="0">
            <x v="43"/>
          </reference>
        </references>
      </pivotArea>
    </format>
    <format dxfId="209">
      <pivotArea dataOnly="0" labelOnly="1" outline="0" fieldPosition="0">
        <references count="2">
          <reference field="0" count="1">
            <x v="315"/>
          </reference>
          <reference field="2" count="1" selected="0">
            <x v="43"/>
          </reference>
        </references>
      </pivotArea>
    </format>
    <format dxfId="210">
      <pivotArea dataOnly="0" labelOnly="1" outline="0" fieldPosition="0">
        <references count="2">
          <reference field="0" count="1">
            <x v="250"/>
          </reference>
          <reference field="2" count="1" selected="0">
            <x v="43"/>
          </reference>
        </references>
      </pivotArea>
    </format>
    <format dxfId="211">
      <pivotArea dataOnly="0" labelOnly="1" outline="0" fieldPosition="0">
        <references count="2">
          <reference field="0" count="1">
            <x v="285"/>
          </reference>
          <reference field="2" count="1" selected="0">
            <x v="44"/>
          </reference>
        </references>
      </pivotArea>
    </format>
    <format dxfId="212">
      <pivotArea dataOnly="0" labelOnly="1" outline="0" fieldPosition="0">
        <references count="2">
          <reference field="0" count="1">
            <x v="254"/>
          </reference>
          <reference field="2" count="1" selected="0">
            <x v="44"/>
          </reference>
        </references>
      </pivotArea>
    </format>
    <format dxfId="213">
      <pivotArea dataOnly="0" labelOnly="1" outline="0" fieldPosition="0">
        <references count="2">
          <reference field="0" count="1">
            <x v="203"/>
          </reference>
          <reference field="2" count="1" selected="0">
            <x v="45"/>
          </reference>
        </references>
      </pivotArea>
    </format>
    <format dxfId="214">
      <pivotArea dataOnly="0" labelOnly="1" outline="0" fieldPosition="0">
        <references count="2">
          <reference field="0" count="1">
            <x v="259"/>
          </reference>
          <reference field="2" count="1" selected="0">
            <x v="45"/>
          </reference>
        </references>
      </pivotArea>
    </format>
    <format dxfId="215">
      <pivotArea dataOnly="0" labelOnly="1" outline="0" fieldPosition="0">
        <references count="2">
          <reference field="0" count="1">
            <x v="287"/>
          </reference>
          <reference field="2" count="1" selected="0">
            <x v="45"/>
          </reference>
        </references>
      </pivotArea>
    </format>
    <format dxfId="216">
      <pivotArea dataOnly="0" labelOnly="1" outline="0" fieldPosition="0">
        <references count="2">
          <reference field="0" count="1">
            <x v="215"/>
          </reference>
          <reference field="2" count="1" selected="0">
            <x v="45"/>
          </reference>
        </references>
      </pivotArea>
    </format>
    <format dxfId="217">
      <pivotArea dataOnly="0" labelOnly="1" outline="0" fieldPosition="0">
        <references count="2">
          <reference field="0" count="1">
            <x v="288"/>
          </reference>
          <reference field="2" count="1" selected="0">
            <x v="45"/>
          </reference>
        </references>
      </pivotArea>
    </format>
    <format dxfId="218">
      <pivotArea dataOnly="0" labelOnly="1" outline="0" fieldPosition="0">
        <references count="2">
          <reference field="0" count="1">
            <x v="301"/>
          </reference>
          <reference field="2" count="1" selected="0">
            <x v="45"/>
          </reference>
        </references>
      </pivotArea>
    </format>
    <format dxfId="219">
      <pivotArea dataOnly="0" labelOnly="1" outline="0" fieldPosition="0">
        <references count="2">
          <reference field="0" count="1">
            <x v="309"/>
          </reference>
          <reference field="2" count="1" selected="0">
            <x v="45"/>
          </reference>
        </references>
      </pivotArea>
    </format>
  </formats>
  <pivotTableStyleInfo name="PivotStyleMedium2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1121E0-88DE-489F-ADC2-055394E4A8DC}" name="Résultats" displayName="Résultats" ref="A1:G218" totalsRowShown="0" headerRowDxfId="10">
  <autoFilter ref="A1:G218" xr:uid="{EA533E6B-8108-4D4A-B372-3737A21CD3CD}"/>
  <tableColumns count="7">
    <tableColumn id="1" xr3:uid="{D64DC6DF-B369-4F3A-9E66-173557E5CB57}" name="Nom" dataDxfId="9"/>
    <tableColumn id="2" xr3:uid="{2E53B62E-0821-47EA-9522-F6D64846883A}" name="Cross" dataDxfId="8"/>
    <tableColumn id="6" xr3:uid="{BBA8765F-962C-408B-B60E-9D8D750BD173}" name="Catégorie" dataDxfId="7"/>
    <tableColumn id="3" xr3:uid="{88E819B9-A900-4D56-B0A6-F0ACDDAA55BF}" name="Coefficient" dataDxfId="6">
      <calculatedColumnFormula>_xlfn.XLOOKUP(Résultats[[#This Row],[Cross]],TableauCross[Cross],TableauCross[Coefficient])</calculatedColumnFormula>
    </tableColumn>
    <tableColumn id="7" xr3:uid="{320DC3C9-3067-42AD-8B9E-509C7E9C2B83}" name="Nombre de participants" dataDxfId="5"/>
    <tableColumn id="4" xr3:uid="{7DC33333-B67A-463D-A9A1-EFBABFE79BB2}" name="Place" dataDxfId="4"/>
    <tableColumn id="5" xr3:uid="{1B1757A0-A1BE-463B-A231-01F16EC149D5}" name="Points" dataDxfId="3">
      <calculatedColumnFormula>IF(Résultats[[#This Row],[Place]]="-", 0, Résultats[[#This Row],[Coefficient]]*Résultats[[#This Row],[Nombre de participants]]/Résultats[[#This Row],[Place]])</calculatedColumnFormula>
    </tableColumn>
  </tableColumns>
  <tableStyleInfo name="TableStyleMedium9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7763AC-8AC2-45A1-9800-36375AA2151B}" name="TableauCross" displayName="TableauCross" ref="A1:B6" totalsRowShown="0" headerRowDxfId="2">
  <autoFilter ref="A1:B6" xr:uid="{DBB67784-FB16-4E34-877B-90AE7D2EA1DF}"/>
  <tableColumns count="2">
    <tableColumn id="1" xr3:uid="{BA6CA2E5-68EC-4973-9E79-3BD5E2E1FBDB}" name="Cross" dataDxfId="1"/>
    <tableColumn id="2" xr3:uid="{5CAA8A53-AA29-4E95-BEC9-B9699DC5A8EF}" name="Coefficient" dataDxfId="0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E4B3442-7487-4881-839B-E24C9735C58F}" name="TableauCatégories" displayName="TableauCatégories" ref="A1:A6" headerRowCount="0" totalsRowShown="0">
  <tableColumns count="1">
    <tableColumn id="1" xr3:uid="{7FB345DA-35D6-4170-960A-D9BC1E9A701B}" name="Colonne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3ED1E-5706-4823-8575-9BEE2C14DD65}">
  <sheetPr codeName="Feuil1">
    <pageSetUpPr fitToPage="1"/>
  </sheetPr>
  <dimension ref="A1:M182"/>
  <sheetViews>
    <sheetView tabSelected="1" zoomScaleNormal="100" workbookViewId="0">
      <pane xSplit="1" ySplit="5" topLeftCell="B6" activePane="bottomRight" state="frozen"/>
      <selection pane="bottomRight" sqref="A1:G3"/>
      <selection pane="bottomLeft" activeCell="A6" sqref="A6"/>
      <selection pane="topRight" activeCell="B1" sqref="B1"/>
    </sheetView>
  </sheetViews>
  <sheetFormatPr defaultColWidth="10.7109375" defaultRowHeight="14.45"/>
  <cols>
    <col min="1" max="1" width="35.7109375" customWidth="1"/>
    <col min="2" max="4" width="9.28515625" style="2" customWidth="1"/>
    <col min="5" max="12" width="9.28515625" customWidth="1"/>
  </cols>
  <sheetData>
    <row r="1" spans="1:13" ht="14.45" customHeight="1">
      <c r="A1" s="14" t="s">
        <v>0</v>
      </c>
      <c r="B1" s="14"/>
      <c r="C1" s="14"/>
      <c r="D1" s="14"/>
      <c r="E1" s="14"/>
      <c r="F1" s="14"/>
      <c r="G1" s="14"/>
      <c r="H1" s="9"/>
      <c r="I1" s="9"/>
      <c r="J1" s="9"/>
      <c r="K1" s="9"/>
      <c r="L1" s="9"/>
    </row>
    <row r="2" spans="1:13" ht="14.45" customHeight="1">
      <c r="A2" s="14"/>
      <c r="B2" s="14"/>
      <c r="C2" s="14"/>
      <c r="D2" s="14"/>
      <c r="E2" s="14"/>
      <c r="F2" s="14"/>
      <c r="G2" s="14"/>
      <c r="H2" s="9"/>
      <c r="I2" s="9"/>
      <c r="J2" s="9"/>
      <c r="K2" s="9"/>
      <c r="L2" s="9"/>
    </row>
    <row r="3" spans="1:13" ht="14.45" customHeight="1">
      <c r="A3" s="14"/>
      <c r="B3" s="14"/>
      <c r="C3" s="14"/>
      <c r="D3" s="14"/>
      <c r="E3" s="14"/>
      <c r="F3" s="14"/>
      <c r="G3" s="14"/>
      <c r="H3" s="9"/>
      <c r="I3" s="9"/>
      <c r="J3" s="9"/>
      <c r="K3" s="9"/>
      <c r="L3" s="9"/>
    </row>
    <row r="4" spans="1:13" ht="15">
      <c r="A4" s="11" t="s">
        <v>1</v>
      </c>
      <c r="B4"/>
      <c r="C4" s="12"/>
      <c r="D4" s="12"/>
      <c r="E4" s="12"/>
      <c r="F4" s="12"/>
      <c r="G4" s="12"/>
    </row>
    <row r="5" spans="1:13" s="8" customFormat="1" ht="30.75">
      <c r="A5"/>
      <c r="B5" s="1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/>
      <c r="I5"/>
      <c r="J5"/>
      <c r="K5"/>
      <c r="L5"/>
    </row>
    <row r="6" spans="1:13">
      <c r="A6" s="1" t="s">
        <v>8</v>
      </c>
      <c r="B6" s="4"/>
      <c r="C6" s="4"/>
      <c r="D6" s="4"/>
      <c r="E6" s="4"/>
      <c r="F6" s="4"/>
      <c r="G6" s="4"/>
    </row>
    <row r="7" spans="1:13">
      <c r="A7" s="10" t="s">
        <v>9</v>
      </c>
      <c r="B7" s="4">
        <v>5.8</v>
      </c>
      <c r="C7" s="4">
        <v>6.75</v>
      </c>
      <c r="D7" s="4">
        <v>9.5</v>
      </c>
      <c r="E7" s="4">
        <v>6.666666666666667</v>
      </c>
      <c r="F7" s="4">
        <v>9.1</v>
      </c>
      <c r="G7" s="4">
        <v>37.81666666666667</v>
      </c>
      <c r="M7" s="7"/>
    </row>
    <row r="8" spans="1:13">
      <c r="A8" s="10" t="s">
        <v>10</v>
      </c>
      <c r="B8" s="4">
        <v>4.1428571428571432</v>
      </c>
      <c r="C8" s="4">
        <v>1.588235294117647</v>
      </c>
      <c r="D8" s="4">
        <v>5.9375</v>
      </c>
      <c r="E8" s="4">
        <v>3.3333333333333335</v>
      </c>
      <c r="F8" s="4">
        <v>3.4125000000000001</v>
      </c>
      <c r="G8" s="4">
        <v>18.414425770308124</v>
      </c>
    </row>
    <row r="9" spans="1:13">
      <c r="A9" s="10" t="s">
        <v>11</v>
      </c>
      <c r="B9" s="4">
        <v>1.5263157894736843</v>
      </c>
      <c r="C9" s="4">
        <v>1.6875</v>
      </c>
      <c r="D9" s="4" t="s">
        <v>12</v>
      </c>
      <c r="E9" s="4">
        <v>2.8571428571428572</v>
      </c>
      <c r="F9" s="4">
        <v>4.55</v>
      </c>
      <c r="G9" s="4">
        <v>10.62095864661654</v>
      </c>
    </row>
    <row r="10" spans="1:13">
      <c r="A10" s="10" t="s">
        <v>13</v>
      </c>
      <c r="B10" s="4">
        <v>2.4166666666666665</v>
      </c>
      <c r="C10" s="4">
        <v>3.8571428571428572</v>
      </c>
      <c r="D10" s="4" t="s">
        <v>12</v>
      </c>
      <c r="E10" s="4" t="s">
        <v>12</v>
      </c>
      <c r="F10" s="4">
        <v>2.73</v>
      </c>
      <c r="G10" s="4">
        <v>9.0038095238095242</v>
      </c>
    </row>
    <row r="11" spans="1:13">
      <c r="A11" s="10" t="s">
        <v>14</v>
      </c>
      <c r="B11" s="4" t="s">
        <v>12</v>
      </c>
      <c r="C11" s="4">
        <v>1.173913043478261</v>
      </c>
      <c r="D11" s="4" t="s">
        <v>12</v>
      </c>
      <c r="E11" s="4">
        <v>1.25</v>
      </c>
      <c r="F11" s="4">
        <v>2.1</v>
      </c>
      <c r="G11" s="4">
        <v>4.5239130434782613</v>
      </c>
    </row>
    <row r="12" spans="1:13">
      <c r="A12" s="10" t="s">
        <v>15</v>
      </c>
      <c r="B12" s="4">
        <v>1.0357142857142858</v>
      </c>
      <c r="C12" s="4">
        <v>1</v>
      </c>
      <c r="D12" s="4" t="s">
        <v>12</v>
      </c>
      <c r="E12" s="4" t="s">
        <v>12</v>
      </c>
      <c r="F12" s="4">
        <v>1.4368421052631579</v>
      </c>
      <c r="G12" s="4">
        <v>3.4725563909774433</v>
      </c>
    </row>
    <row r="13" spans="1:13">
      <c r="A13" s="10" t="s">
        <v>16</v>
      </c>
      <c r="B13" s="4" t="s">
        <v>12</v>
      </c>
      <c r="C13" s="4" t="s">
        <v>12</v>
      </c>
      <c r="D13" s="4" t="s">
        <v>12</v>
      </c>
      <c r="E13" s="4" t="s">
        <v>12</v>
      </c>
      <c r="F13" s="4">
        <v>2.2749999999999999</v>
      </c>
      <c r="G13" s="4">
        <v>2.2749999999999999</v>
      </c>
    </row>
    <row r="14" spans="1:13">
      <c r="A14" s="10" t="s">
        <v>17</v>
      </c>
      <c r="B14" s="4" t="s">
        <v>12</v>
      </c>
      <c r="C14" s="4">
        <v>1.08</v>
      </c>
      <c r="D14" s="4" t="s">
        <v>12</v>
      </c>
      <c r="E14" s="4">
        <v>1.0526315789473684</v>
      </c>
      <c r="F14" s="4" t="s">
        <v>12</v>
      </c>
      <c r="G14" s="4">
        <v>2.1326315789473682</v>
      </c>
    </row>
    <row r="15" spans="1:13">
      <c r="A15" s="10" t="s">
        <v>18</v>
      </c>
      <c r="B15" s="4" t="s">
        <v>12</v>
      </c>
      <c r="C15" s="4" t="s">
        <v>12</v>
      </c>
      <c r="D15" s="4" t="s">
        <v>12</v>
      </c>
      <c r="E15" s="4" t="s">
        <v>12</v>
      </c>
      <c r="F15" s="4">
        <v>2.1</v>
      </c>
      <c r="G15" s="4">
        <v>2.1</v>
      </c>
    </row>
    <row r="16" spans="1:13">
      <c r="A16" s="10" t="s">
        <v>19</v>
      </c>
      <c r="B16" s="4" t="s">
        <v>12</v>
      </c>
      <c r="C16" s="4" t="s">
        <v>12</v>
      </c>
      <c r="D16" s="4" t="s">
        <v>12</v>
      </c>
      <c r="E16" s="4" t="s">
        <v>12</v>
      </c>
      <c r="F16" s="4">
        <v>1.3</v>
      </c>
      <c r="G16" s="4">
        <v>1.3</v>
      </c>
    </row>
    <row r="17" spans="1:7">
      <c r="A17" s="10" t="s">
        <v>20</v>
      </c>
      <c r="B17" s="4">
        <v>1.2608695652173914</v>
      </c>
      <c r="C17" s="4" t="s">
        <v>12</v>
      </c>
      <c r="D17" s="4" t="s">
        <v>12</v>
      </c>
      <c r="E17" s="4" t="s">
        <v>12</v>
      </c>
      <c r="F17" s="4" t="s">
        <v>12</v>
      </c>
      <c r="G17" s="4">
        <v>1.2608695652173914</v>
      </c>
    </row>
    <row r="18" spans="1:7">
      <c r="A18" s="1" t="s">
        <v>21</v>
      </c>
      <c r="B18" s="4"/>
      <c r="C18" s="4"/>
      <c r="D18" s="4"/>
      <c r="E18" s="4"/>
      <c r="F18" s="4"/>
      <c r="G18" s="4"/>
    </row>
    <row r="19" spans="1:7">
      <c r="A19" s="10" t="s">
        <v>22</v>
      </c>
      <c r="B19" s="4" t="s">
        <v>12</v>
      </c>
      <c r="C19" s="4" t="s">
        <v>12</v>
      </c>
      <c r="D19" s="4">
        <v>5.25</v>
      </c>
      <c r="E19" s="4">
        <v>13.5</v>
      </c>
      <c r="F19" s="4" t="s">
        <v>12</v>
      </c>
      <c r="G19" s="4">
        <v>18.75</v>
      </c>
    </row>
    <row r="20" spans="1:7">
      <c r="A20" s="10" t="s">
        <v>23</v>
      </c>
      <c r="B20" s="4">
        <v>3.2941176470588234</v>
      </c>
      <c r="C20" s="4">
        <v>2.75</v>
      </c>
      <c r="D20" s="4" t="s">
        <v>12</v>
      </c>
      <c r="E20" s="4">
        <v>1.5</v>
      </c>
      <c r="F20" s="4">
        <v>3.4666666666666668</v>
      </c>
      <c r="G20" s="4">
        <v>11.010784313725491</v>
      </c>
    </row>
    <row r="21" spans="1:7">
      <c r="A21" s="10" t="s">
        <v>24</v>
      </c>
      <c r="B21" s="4" t="s">
        <v>12</v>
      </c>
      <c r="C21" s="4">
        <v>2.4444444444444446</v>
      </c>
      <c r="D21" s="4" t="s">
        <v>12</v>
      </c>
      <c r="E21" s="4">
        <v>1.9285714285714286</v>
      </c>
      <c r="F21" s="4">
        <v>2.4000000000000004</v>
      </c>
      <c r="G21" s="4">
        <v>6.7730158730158738</v>
      </c>
    </row>
    <row r="22" spans="1:7">
      <c r="A22" s="10" t="s">
        <v>25</v>
      </c>
      <c r="B22" s="4">
        <v>4</v>
      </c>
      <c r="C22" s="4" t="s">
        <v>12</v>
      </c>
      <c r="D22" s="4" t="s">
        <v>12</v>
      </c>
      <c r="E22" s="4" t="s">
        <v>12</v>
      </c>
      <c r="F22" s="4">
        <v>1.835294117647059</v>
      </c>
      <c r="G22" s="4">
        <v>5.8352941176470594</v>
      </c>
    </row>
    <row r="23" spans="1:7">
      <c r="A23" s="10" t="s">
        <v>26</v>
      </c>
      <c r="B23" s="4">
        <v>2.4347826086956523</v>
      </c>
      <c r="C23" s="4" t="s">
        <v>12</v>
      </c>
      <c r="D23" s="4" t="s">
        <v>12</v>
      </c>
      <c r="E23" s="4" t="s">
        <v>12</v>
      </c>
      <c r="F23" s="4">
        <v>2.08</v>
      </c>
      <c r="G23" s="4">
        <v>4.5147826086956524</v>
      </c>
    </row>
    <row r="24" spans="1:7">
      <c r="A24" s="10" t="s">
        <v>27</v>
      </c>
      <c r="B24" s="4">
        <v>1.8666666666666667</v>
      </c>
      <c r="C24" s="4" t="s">
        <v>12</v>
      </c>
      <c r="D24" s="4" t="s">
        <v>12</v>
      </c>
      <c r="E24" s="4" t="s">
        <v>12</v>
      </c>
      <c r="F24" s="4">
        <v>1.4181818181818182</v>
      </c>
      <c r="G24" s="4">
        <v>3.2848484848484851</v>
      </c>
    </row>
    <row r="25" spans="1:7">
      <c r="A25" s="10" t="s">
        <v>28</v>
      </c>
      <c r="B25" s="4" t="s">
        <v>12</v>
      </c>
      <c r="C25" s="4" t="s">
        <v>12</v>
      </c>
      <c r="D25" s="4" t="s">
        <v>12</v>
      </c>
      <c r="E25" s="4" t="s">
        <v>12</v>
      </c>
      <c r="F25" s="4">
        <v>2.8363636363636364</v>
      </c>
      <c r="G25" s="4">
        <v>2.8363636363636364</v>
      </c>
    </row>
    <row r="26" spans="1:7">
      <c r="A26" s="10" t="s">
        <v>29</v>
      </c>
      <c r="B26" s="4">
        <v>1.0566037735849056</v>
      </c>
      <c r="C26" s="4" t="s">
        <v>12</v>
      </c>
      <c r="D26" s="4" t="s">
        <v>12</v>
      </c>
      <c r="E26" s="4" t="s">
        <v>12</v>
      </c>
      <c r="F26" s="4">
        <v>1.56</v>
      </c>
      <c r="G26" s="4">
        <v>2.6166037735849059</v>
      </c>
    </row>
    <row r="27" spans="1:7">
      <c r="A27" s="10" t="s">
        <v>30</v>
      </c>
      <c r="B27" s="4" t="s">
        <v>12</v>
      </c>
      <c r="C27" s="4" t="s">
        <v>12</v>
      </c>
      <c r="D27" s="4" t="s">
        <v>12</v>
      </c>
      <c r="E27" s="4" t="s">
        <v>12</v>
      </c>
      <c r="F27" s="4">
        <v>1.7333333333333334</v>
      </c>
      <c r="G27" s="4">
        <v>1.7333333333333334</v>
      </c>
    </row>
    <row r="28" spans="1:7">
      <c r="A28" s="10" t="s">
        <v>31</v>
      </c>
      <c r="B28" s="4" t="s">
        <v>12</v>
      </c>
      <c r="C28" s="4" t="s">
        <v>12</v>
      </c>
      <c r="D28" s="4" t="s">
        <v>12</v>
      </c>
      <c r="E28" s="4" t="s">
        <v>12</v>
      </c>
      <c r="F28" s="4">
        <v>1.642105263157895</v>
      </c>
      <c r="G28" s="4">
        <v>1.642105263157895</v>
      </c>
    </row>
    <row r="29" spans="1:7">
      <c r="A29" s="10" t="s">
        <v>32</v>
      </c>
      <c r="B29" s="4">
        <v>1.5555555555555556</v>
      </c>
      <c r="C29" s="4" t="s">
        <v>12</v>
      </c>
      <c r="D29" s="4" t="s">
        <v>12</v>
      </c>
      <c r="E29" s="4" t="s">
        <v>12</v>
      </c>
      <c r="F29" s="4" t="s">
        <v>12</v>
      </c>
      <c r="G29" s="4">
        <v>1.5555555555555556</v>
      </c>
    </row>
    <row r="30" spans="1:7">
      <c r="A30" s="10" t="s">
        <v>33</v>
      </c>
      <c r="B30" s="4" t="s">
        <v>12</v>
      </c>
      <c r="C30" s="4" t="s">
        <v>12</v>
      </c>
      <c r="D30" s="4" t="s">
        <v>12</v>
      </c>
      <c r="E30" s="4" t="s">
        <v>12</v>
      </c>
      <c r="F30" s="4">
        <v>1.4857142857142858</v>
      </c>
      <c r="G30" s="4">
        <v>1.4857142857142858</v>
      </c>
    </row>
    <row r="31" spans="1:7">
      <c r="A31" s="10" t="s">
        <v>34</v>
      </c>
      <c r="B31" s="4" t="s">
        <v>12</v>
      </c>
      <c r="C31" s="4" t="s">
        <v>12</v>
      </c>
      <c r="D31" s="4" t="s">
        <v>12</v>
      </c>
      <c r="E31" s="4" t="s">
        <v>12</v>
      </c>
      <c r="F31" s="4">
        <v>1.3</v>
      </c>
      <c r="G31" s="4">
        <v>1.3</v>
      </c>
    </row>
    <row r="32" spans="1:7">
      <c r="A32" s="10" t="s">
        <v>35</v>
      </c>
      <c r="B32" s="4">
        <v>1.2444444444444445</v>
      </c>
      <c r="C32" s="4" t="s">
        <v>12</v>
      </c>
      <c r="D32" s="4" t="s">
        <v>12</v>
      </c>
      <c r="E32" s="4" t="s">
        <v>12</v>
      </c>
      <c r="F32" s="4" t="s">
        <v>12</v>
      </c>
      <c r="G32" s="4">
        <v>1.2444444444444445</v>
      </c>
    </row>
    <row r="33" spans="1:7">
      <c r="A33" s="1" t="s">
        <v>36</v>
      </c>
      <c r="B33" s="4"/>
      <c r="C33" s="4"/>
      <c r="D33" s="4"/>
      <c r="E33" s="4"/>
      <c r="F33" s="4"/>
      <c r="G33" s="4"/>
    </row>
    <row r="34" spans="1:7">
      <c r="A34" s="10" t="s">
        <v>37</v>
      </c>
      <c r="B34" s="4">
        <v>2.6923076923076925</v>
      </c>
      <c r="C34" s="4">
        <v>4.8</v>
      </c>
      <c r="D34" s="4">
        <v>5.0657894736842106</v>
      </c>
      <c r="E34" s="4">
        <v>2</v>
      </c>
      <c r="F34" s="4">
        <v>6.1749999999999998</v>
      </c>
      <c r="G34" s="4">
        <v>20.733097165991904</v>
      </c>
    </row>
    <row r="35" spans="1:7">
      <c r="A35" s="10" t="s">
        <v>38</v>
      </c>
      <c r="B35" s="4">
        <v>3.1818181818181817</v>
      </c>
      <c r="C35" s="4">
        <v>4</v>
      </c>
      <c r="D35" s="4">
        <v>2.6736111111111112</v>
      </c>
      <c r="E35" s="4">
        <v>3</v>
      </c>
      <c r="F35" s="4">
        <v>4.9399999999999995</v>
      </c>
      <c r="G35" s="4">
        <v>17.795429292929292</v>
      </c>
    </row>
    <row r="36" spans="1:7">
      <c r="A36" s="10" t="s">
        <v>39</v>
      </c>
      <c r="B36" s="4">
        <v>2.3333333333333335</v>
      </c>
      <c r="C36" s="4" t="s">
        <v>12</v>
      </c>
      <c r="D36" s="4" t="s">
        <v>12</v>
      </c>
      <c r="E36" s="4">
        <v>3</v>
      </c>
      <c r="F36" s="4">
        <v>2.0583333333333331</v>
      </c>
      <c r="G36" s="4">
        <v>7.3916666666666675</v>
      </c>
    </row>
    <row r="37" spans="1:7">
      <c r="A37" s="10" t="s">
        <v>40</v>
      </c>
      <c r="B37" s="4" t="s">
        <v>12</v>
      </c>
      <c r="C37" s="4" t="s">
        <v>12</v>
      </c>
      <c r="D37" s="4" t="s">
        <v>12</v>
      </c>
      <c r="E37" s="4">
        <v>1.8461538461538463</v>
      </c>
      <c r="F37" s="4">
        <v>2.4699999999999998</v>
      </c>
      <c r="G37" s="4">
        <v>4.3161538461538456</v>
      </c>
    </row>
    <row r="38" spans="1:7">
      <c r="A38" s="10" t="s">
        <v>41</v>
      </c>
      <c r="B38" s="4" t="s">
        <v>12</v>
      </c>
      <c r="C38" s="4" t="s">
        <v>12</v>
      </c>
      <c r="D38" s="4" t="s">
        <v>12</v>
      </c>
      <c r="E38" s="4" t="s">
        <v>12</v>
      </c>
      <c r="F38" s="4">
        <v>3.5285714285714285</v>
      </c>
      <c r="G38" s="4">
        <v>3.5285714285714285</v>
      </c>
    </row>
    <row r="39" spans="1:7">
      <c r="A39" s="10" t="s">
        <v>42</v>
      </c>
      <c r="B39" s="4" t="s">
        <v>12</v>
      </c>
      <c r="C39" s="4">
        <v>1.3333333333333333</v>
      </c>
      <c r="D39" s="4" t="s">
        <v>12</v>
      </c>
      <c r="E39" s="4" t="s">
        <v>12</v>
      </c>
      <c r="F39" s="4">
        <v>1.7642857142857142</v>
      </c>
      <c r="G39" s="4">
        <v>3.0976190476190473</v>
      </c>
    </row>
    <row r="40" spans="1:7">
      <c r="A40" s="10" t="s">
        <v>43</v>
      </c>
      <c r="B40" s="4">
        <v>1.3461538461538463</v>
      </c>
      <c r="C40" s="4">
        <v>1.411764705882353</v>
      </c>
      <c r="D40" s="4" t="s">
        <v>12</v>
      </c>
      <c r="E40" s="4" t="s">
        <v>12</v>
      </c>
      <c r="F40" s="4" t="s">
        <v>12</v>
      </c>
      <c r="G40" s="4">
        <v>2.7579185520361991</v>
      </c>
    </row>
    <row r="41" spans="1:7">
      <c r="A41" s="10" t="s">
        <v>44</v>
      </c>
      <c r="B41" s="4">
        <v>1.5217391304347827</v>
      </c>
      <c r="C41" s="4">
        <v>1.0909090909090908</v>
      </c>
      <c r="D41" s="4" t="s">
        <v>12</v>
      </c>
      <c r="E41" s="4" t="s">
        <v>12</v>
      </c>
      <c r="F41" s="4" t="s">
        <v>12</v>
      </c>
      <c r="G41" s="4">
        <v>2.6126482213438735</v>
      </c>
    </row>
    <row r="42" spans="1:7">
      <c r="A42" s="10" t="s">
        <v>45</v>
      </c>
      <c r="B42" s="4" t="s">
        <v>12</v>
      </c>
      <c r="C42" s="4" t="s">
        <v>12</v>
      </c>
      <c r="D42" s="4" t="s">
        <v>12</v>
      </c>
      <c r="E42" s="4" t="s">
        <v>12</v>
      </c>
      <c r="F42" s="4">
        <v>2.2454545454545456</v>
      </c>
      <c r="G42" s="4">
        <v>2.2454545454545456</v>
      </c>
    </row>
    <row r="43" spans="1:7">
      <c r="A43" s="10" t="s">
        <v>46</v>
      </c>
      <c r="B43" s="4" t="s">
        <v>12</v>
      </c>
      <c r="C43" s="4" t="s">
        <v>12</v>
      </c>
      <c r="D43" s="4" t="s">
        <v>12</v>
      </c>
      <c r="E43" s="4" t="s">
        <v>12</v>
      </c>
      <c r="F43" s="4">
        <v>1.9</v>
      </c>
      <c r="G43" s="4">
        <v>1.9</v>
      </c>
    </row>
    <row r="44" spans="1:7">
      <c r="A44" s="10" t="s">
        <v>47</v>
      </c>
      <c r="B44" s="4" t="s">
        <v>12</v>
      </c>
      <c r="C44" s="4" t="s">
        <v>12</v>
      </c>
      <c r="D44" s="4" t="s">
        <v>12</v>
      </c>
      <c r="E44" s="4" t="s">
        <v>12</v>
      </c>
      <c r="F44" s="4">
        <v>1.54375</v>
      </c>
      <c r="G44" s="4">
        <v>1.54375</v>
      </c>
    </row>
    <row r="45" spans="1:7">
      <c r="A45" s="10" t="s">
        <v>48</v>
      </c>
      <c r="B45" s="4">
        <v>1.4</v>
      </c>
      <c r="C45" s="4" t="s">
        <v>12</v>
      </c>
      <c r="D45" s="4" t="s">
        <v>12</v>
      </c>
      <c r="E45" s="4" t="s">
        <v>12</v>
      </c>
      <c r="F45" s="4" t="s">
        <v>12</v>
      </c>
      <c r="G45" s="4">
        <v>1.4</v>
      </c>
    </row>
    <row r="46" spans="1:7">
      <c r="A46" s="10" t="s">
        <v>49</v>
      </c>
      <c r="B46" s="4" t="s">
        <v>12</v>
      </c>
      <c r="C46" s="4" t="s">
        <v>12</v>
      </c>
      <c r="D46" s="4" t="s">
        <v>12</v>
      </c>
      <c r="E46" s="4" t="s">
        <v>12</v>
      </c>
      <c r="F46" s="4">
        <v>1.3722222222222222</v>
      </c>
      <c r="G46" s="4">
        <v>1.3722222222222222</v>
      </c>
    </row>
    <row r="47" spans="1:7">
      <c r="A47" s="10" t="s">
        <v>50</v>
      </c>
      <c r="B47" s="4" t="s">
        <v>12</v>
      </c>
      <c r="C47" s="4">
        <v>1.1428571428571428</v>
      </c>
      <c r="D47" s="4" t="s">
        <v>12</v>
      </c>
      <c r="E47" s="4" t="s">
        <v>12</v>
      </c>
      <c r="F47" s="4" t="s">
        <v>12</v>
      </c>
      <c r="G47" s="4">
        <v>1.1428571428571428</v>
      </c>
    </row>
    <row r="48" spans="1:7">
      <c r="A48" s="1" t="s">
        <v>51</v>
      </c>
      <c r="B48" s="4"/>
      <c r="C48" s="4"/>
      <c r="D48" s="4"/>
      <c r="E48" s="4"/>
      <c r="F48" s="4"/>
      <c r="G48" s="4"/>
    </row>
    <row r="49" spans="1:7">
      <c r="A49" s="10" t="s">
        <v>52</v>
      </c>
      <c r="B49" s="4">
        <v>4.4375</v>
      </c>
      <c r="C49" s="4">
        <v>4.8181818181818183</v>
      </c>
      <c r="D49" s="4">
        <v>3.6607142857142856</v>
      </c>
      <c r="E49" s="4" t="s">
        <v>12</v>
      </c>
      <c r="F49" s="4">
        <v>8.2333333333333325</v>
      </c>
      <c r="G49" s="4">
        <v>21.149729437229439</v>
      </c>
    </row>
    <row r="50" spans="1:7">
      <c r="A50" s="10" t="s">
        <v>53</v>
      </c>
      <c r="B50" s="4">
        <v>3.55</v>
      </c>
      <c r="C50" s="4">
        <v>2.4090909090909092</v>
      </c>
      <c r="D50" s="4" t="s">
        <v>12</v>
      </c>
      <c r="E50" s="4">
        <v>2.6666666666666665</v>
      </c>
      <c r="F50" s="4">
        <v>3.2933333333333334</v>
      </c>
      <c r="G50" s="4">
        <v>11.919090909090908</v>
      </c>
    </row>
    <row r="51" spans="1:7">
      <c r="A51" s="10" t="s">
        <v>54</v>
      </c>
      <c r="B51" s="4">
        <v>2.7307692307692308</v>
      </c>
      <c r="C51" s="4">
        <v>2.5238095238095237</v>
      </c>
      <c r="D51" s="4">
        <v>1.6015625</v>
      </c>
      <c r="E51" s="4">
        <v>2.2222222222222223</v>
      </c>
      <c r="F51" s="4">
        <v>2.6</v>
      </c>
      <c r="G51" s="4">
        <v>11.678363476800977</v>
      </c>
    </row>
    <row r="52" spans="1:7">
      <c r="A52" s="10" t="s">
        <v>55</v>
      </c>
      <c r="B52" s="4">
        <v>1.868421052631579</v>
      </c>
      <c r="C52" s="4">
        <v>1.7096774193548387</v>
      </c>
      <c r="D52" s="4" t="s">
        <v>12</v>
      </c>
      <c r="E52" s="4">
        <v>2.3529411764705883</v>
      </c>
      <c r="F52" s="4">
        <v>4.4909090909090912</v>
      </c>
      <c r="G52" s="4">
        <v>10.421948739366098</v>
      </c>
    </row>
    <row r="53" spans="1:7">
      <c r="A53" s="10" t="s">
        <v>56</v>
      </c>
      <c r="B53" s="4">
        <v>3.2272727272727271</v>
      </c>
      <c r="C53" s="4" t="s">
        <v>12</v>
      </c>
      <c r="D53" s="4" t="s">
        <v>12</v>
      </c>
      <c r="E53" s="4">
        <v>2.1052631578947367</v>
      </c>
      <c r="F53" s="4">
        <v>4.1166666666666663</v>
      </c>
      <c r="G53" s="4">
        <v>9.44920255183413</v>
      </c>
    </row>
    <row r="54" spans="1:7">
      <c r="A54" s="10" t="s">
        <v>57</v>
      </c>
      <c r="B54" s="4">
        <v>1.7749999999999999</v>
      </c>
      <c r="C54" s="4" t="s">
        <v>12</v>
      </c>
      <c r="D54" s="4" t="s">
        <v>12</v>
      </c>
      <c r="E54" s="4">
        <v>1.9047619047619047</v>
      </c>
      <c r="F54" s="4">
        <v>3.5285714285714285</v>
      </c>
      <c r="G54" s="4">
        <v>7.208333333333333</v>
      </c>
    </row>
    <row r="55" spans="1:7">
      <c r="A55" s="10" t="s">
        <v>58</v>
      </c>
      <c r="B55" s="4">
        <v>1.6511627906976745</v>
      </c>
      <c r="C55" s="4" t="s">
        <v>12</v>
      </c>
      <c r="D55" s="4" t="s">
        <v>12</v>
      </c>
      <c r="E55" s="4">
        <v>1.6666666666666667</v>
      </c>
      <c r="F55" s="4">
        <v>3.0874999999999999</v>
      </c>
      <c r="G55" s="4">
        <v>6.4053294573643411</v>
      </c>
    </row>
    <row r="56" spans="1:7">
      <c r="A56" s="10" t="s">
        <v>59</v>
      </c>
      <c r="B56" s="4">
        <v>1.42</v>
      </c>
      <c r="C56" s="4" t="s">
        <v>12</v>
      </c>
      <c r="D56" s="4">
        <v>1.5677966101694916</v>
      </c>
      <c r="E56" s="4" t="s">
        <v>12</v>
      </c>
      <c r="F56" s="4">
        <v>2.3523809523809525</v>
      </c>
      <c r="G56" s="4">
        <v>5.3401775625504442</v>
      </c>
    </row>
    <row r="57" spans="1:7">
      <c r="A57" s="10" t="s">
        <v>60</v>
      </c>
      <c r="B57" s="4">
        <v>1.1833333333333333</v>
      </c>
      <c r="C57" s="4">
        <v>1.2045454545454546</v>
      </c>
      <c r="D57" s="4" t="s">
        <v>12</v>
      </c>
      <c r="E57" s="4">
        <v>1.4285714285714286</v>
      </c>
      <c r="F57" s="4">
        <v>1.4529411764705882</v>
      </c>
      <c r="G57" s="4">
        <v>5.2693913929208049</v>
      </c>
    </row>
    <row r="58" spans="1:7">
      <c r="A58" s="10" t="s">
        <v>61</v>
      </c>
      <c r="B58" s="4">
        <v>1.290909090909091</v>
      </c>
      <c r="C58" s="4">
        <v>1.1041666666666667</v>
      </c>
      <c r="D58" s="4" t="s">
        <v>12</v>
      </c>
      <c r="E58" s="4">
        <v>1.0810810810810811</v>
      </c>
      <c r="F58" s="4">
        <v>1.5935483870967742</v>
      </c>
      <c r="G58" s="4">
        <v>5.069705225753613</v>
      </c>
    </row>
    <row r="59" spans="1:7">
      <c r="A59" s="10" t="s">
        <v>62</v>
      </c>
      <c r="B59" s="4">
        <v>2.9583333333333335</v>
      </c>
      <c r="C59" s="4">
        <v>1.65625</v>
      </c>
      <c r="D59" s="4" t="s">
        <v>12</v>
      </c>
      <c r="E59" s="4" t="s">
        <v>12</v>
      </c>
      <c r="F59" s="4" t="s">
        <v>12</v>
      </c>
      <c r="G59" s="4">
        <v>4.6145833333333339</v>
      </c>
    </row>
    <row r="60" spans="1:7">
      <c r="A60" s="10" t="s">
        <v>63</v>
      </c>
      <c r="B60" s="4">
        <v>1.8205128205128205</v>
      </c>
      <c r="C60" s="4">
        <v>2.65</v>
      </c>
      <c r="D60" s="4" t="s">
        <v>12</v>
      </c>
      <c r="E60" s="4" t="s">
        <v>12</v>
      </c>
      <c r="F60" s="4" t="s">
        <v>12</v>
      </c>
      <c r="G60" s="4">
        <v>4.4705128205128206</v>
      </c>
    </row>
    <row r="61" spans="1:7">
      <c r="A61" s="10" t="s">
        <v>64</v>
      </c>
      <c r="B61" s="4">
        <v>1.1639344262295082</v>
      </c>
      <c r="C61" s="4">
        <v>1.2325581395348837</v>
      </c>
      <c r="D61" s="4" t="s">
        <v>12</v>
      </c>
      <c r="E61" s="4" t="s">
        <v>12</v>
      </c>
      <c r="F61" s="4">
        <v>1.7642857142857142</v>
      </c>
      <c r="G61" s="4">
        <v>4.1607782800501063</v>
      </c>
    </row>
    <row r="62" spans="1:7">
      <c r="A62" s="10" t="s">
        <v>65</v>
      </c>
      <c r="B62" s="4" t="s">
        <v>12</v>
      </c>
      <c r="C62" s="4">
        <v>1.7666666666666666</v>
      </c>
      <c r="D62" s="4" t="s">
        <v>12</v>
      </c>
      <c r="E62" s="4" t="s">
        <v>12</v>
      </c>
      <c r="F62" s="4">
        <v>1.976</v>
      </c>
      <c r="G62" s="4">
        <v>3.7426666666666666</v>
      </c>
    </row>
    <row r="63" spans="1:7">
      <c r="A63" s="10" t="s">
        <v>66</v>
      </c>
      <c r="B63" s="4">
        <v>3.0869565217391304</v>
      </c>
      <c r="C63" s="4" t="s">
        <v>12</v>
      </c>
      <c r="D63" s="4" t="s">
        <v>12</v>
      </c>
      <c r="E63" s="4" t="s">
        <v>12</v>
      </c>
      <c r="F63" s="4" t="s">
        <v>12</v>
      </c>
      <c r="G63" s="4">
        <v>3.0869565217391304</v>
      </c>
    </row>
    <row r="64" spans="1:7">
      <c r="A64" s="10" t="s">
        <v>67</v>
      </c>
      <c r="B64" s="4" t="s">
        <v>12</v>
      </c>
      <c r="C64" s="4" t="s">
        <v>12</v>
      </c>
      <c r="D64" s="4" t="s">
        <v>12</v>
      </c>
      <c r="E64" s="4">
        <v>1.3333333333333333</v>
      </c>
      <c r="F64" s="4">
        <v>1.7034482758620688</v>
      </c>
      <c r="G64" s="4">
        <v>3.0367816091954021</v>
      </c>
    </row>
    <row r="65" spans="1:7">
      <c r="A65" s="10" t="s">
        <v>68</v>
      </c>
      <c r="B65" s="4" t="s">
        <v>12</v>
      </c>
      <c r="C65" s="4">
        <v>1.0816326530612246</v>
      </c>
      <c r="D65" s="4" t="s">
        <v>12</v>
      </c>
      <c r="E65" s="4" t="s">
        <v>12</v>
      </c>
      <c r="F65" s="4">
        <v>1.54375</v>
      </c>
      <c r="G65" s="4">
        <v>2.6253826530612248</v>
      </c>
    </row>
    <row r="66" spans="1:7">
      <c r="A66" s="10" t="s">
        <v>69</v>
      </c>
      <c r="B66" s="4">
        <v>1.0757575757575757</v>
      </c>
      <c r="C66" s="4" t="s">
        <v>12</v>
      </c>
      <c r="D66" s="4" t="s">
        <v>12</v>
      </c>
      <c r="E66" s="4" t="s">
        <v>12</v>
      </c>
      <c r="F66" s="4">
        <v>1.4114285714285715</v>
      </c>
      <c r="G66" s="4">
        <v>2.4871861471861472</v>
      </c>
    </row>
    <row r="67" spans="1:7">
      <c r="A67" s="10" t="s">
        <v>70</v>
      </c>
      <c r="B67" s="4" t="s">
        <v>12</v>
      </c>
      <c r="C67" s="4" t="s">
        <v>12</v>
      </c>
      <c r="D67" s="4" t="s">
        <v>12</v>
      </c>
      <c r="E67" s="4" t="s">
        <v>12</v>
      </c>
      <c r="F67" s="4">
        <v>2.4699999999999998</v>
      </c>
      <c r="G67" s="4">
        <v>2.4699999999999998</v>
      </c>
    </row>
    <row r="68" spans="1:7">
      <c r="A68" s="10" t="s">
        <v>71</v>
      </c>
      <c r="B68" s="4" t="s">
        <v>12</v>
      </c>
      <c r="C68" s="4" t="s">
        <v>12</v>
      </c>
      <c r="D68" s="4" t="s">
        <v>12</v>
      </c>
      <c r="E68" s="4">
        <v>1.0256410256410255</v>
      </c>
      <c r="F68" s="4">
        <v>1.335135135135135</v>
      </c>
      <c r="G68" s="4">
        <v>2.3607761607761608</v>
      </c>
    </row>
    <row r="69" spans="1:7">
      <c r="A69" s="10" t="s">
        <v>72</v>
      </c>
      <c r="B69" s="4" t="s">
        <v>12</v>
      </c>
      <c r="C69" s="4" t="s">
        <v>12</v>
      </c>
      <c r="D69" s="4" t="s">
        <v>12</v>
      </c>
      <c r="E69" s="4" t="s">
        <v>12</v>
      </c>
      <c r="F69" s="4">
        <v>2.2454545454545456</v>
      </c>
      <c r="G69" s="4">
        <v>2.2454545454545456</v>
      </c>
    </row>
    <row r="70" spans="1:7">
      <c r="A70" s="10" t="s">
        <v>73</v>
      </c>
      <c r="B70" s="4" t="s">
        <v>12</v>
      </c>
      <c r="C70" s="4" t="s">
        <v>12</v>
      </c>
      <c r="D70" s="4" t="s">
        <v>12</v>
      </c>
      <c r="E70" s="4" t="s">
        <v>12</v>
      </c>
      <c r="F70" s="4">
        <v>2.1478260869565218</v>
      </c>
      <c r="G70" s="4">
        <v>2.1478260869565218</v>
      </c>
    </row>
    <row r="71" spans="1:7">
      <c r="A71" s="10" t="s">
        <v>74</v>
      </c>
      <c r="B71" s="4" t="s">
        <v>12</v>
      </c>
      <c r="C71" s="4" t="s">
        <v>12</v>
      </c>
      <c r="D71" s="4" t="s">
        <v>12</v>
      </c>
      <c r="E71" s="4" t="s">
        <v>12</v>
      </c>
      <c r="F71" s="4">
        <v>1.9</v>
      </c>
      <c r="G71" s="4">
        <v>1.9</v>
      </c>
    </row>
    <row r="72" spans="1:7">
      <c r="A72" s="10" t="s">
        <v>75</v>
      </c>
      <c r="B72" s="4">
        <v>1.6511627906976745</v>
      </c>
      <c r="C72" s="4" t="s">
        <v>12</v>
      </c>
      <c r="D72" s="4" t="s">
        <v>12</v>
      </c>
      <c r="E72" s="4" t="s">
        <v>12</v>
      </c>
      <c r="F72" s="4" t="s">
        <v>12</v>
      </c>
      <c r="G72" s="4">
        <v>1.6511627906976745</v>
      </c>
    </row>
    <row r="73" spans="1:7">
      <c r="A73" s="10" t="s">
        <v>76</v>
      </c>
      <c r="B73" s="4" t="s">
        <v>12</v>
      </c>
      <c r="C73" s="4" t="s">
        <v>12</v>
      </c>
      <c r="D73" s="4" t="s">
        <v>12</v>
      </c>
      <c r="E73" s="4" t="s">
        <v>12</v>
      </c>
      <c r="F73" s="4">
        <v>1.3</v>
      </c>
      <c r="G73" s="4">
        <v>1.3</v>
      </c>
    </row>
    <row r="74" spans="1:7">
      <c r="A74" s="10" t="s">
        <v>77</v>
      </c>
      <c r="B74" s="4" t="s">
        <v>12</v>
      </c>
      <c r="C74" s="4">
        <v>1.2926829268292683</v>
      </c>
      <c r="D74" s="4" t="s">
        <v>12</v>
      </c>
      <c r="E74" s="4" t="s">
        <v>12</v>
      </c>
      <c r="F74" s="4" t="s">
        <v>12</v>
      </c>
      <c r="G74" s="4">
        <v>1.2926829268292683</v>
      </c>
    </row>
    <row r="75" spans="1:7">
      <c r="A75" s="10" t="s">
        <v>78</v>
      </c>
      <c r="B75" s="4">
        <v>1.2678571428571428</v>
      </c>
      <c r="C75" s="4" t="s">
        <v>12</v>
      </c>
      <c r="D75" s="4" t="s">
        <v>12</v>
      </c>
      <c r="E75" s="4" t="s">
        <v>12</v>
      </c>
      <c r="F75" s="4" t="s">
        <v>12</v>
      </c>
      <c r="G75" s="4">
        <v>1.2678571428571428</v>
      </c>
    </row>
    <row r="76" spans="1:7">
      <c r="A76" s="10" t="s">
        <v>79</v>
      </c>
      <c r="B76" s="4" t="s">
        <v>12</v>
      </c>
      <c r="C76" s="4">
        <v>1.0192307692307692</v>
      </c>
      <c r="D76" s="4" t="s">
        <v>12</v>
      </c>
      <c r="E76" s="4" t="s">
        <v>12</v>
      </c>
      <c r="F76" s="4" t="s">
        <v>12</v>
      </c>
      <c r="G76" s="4">
        <v>1.0192307692307692</v>
      </c>
    </row>
    <row r="77" spans="1:7">
      <c r="A77" s="1" t="s">
        <v>80</v>
      </c>
      <c r="B77" s="4"/>
      <c r="C77" s="4"/>
      <c r="D77" s="4"/>
      <c r="E77" s="4"/>
      <c r="F77" s="4"/>
      <c r="G77" s="4"/>
    </row>
    <row r="78" spans="1:7">
      <c r="A78" s="10" t="s">
        <v>81</v>
      </c>
      <c r="B78" s="4">
        <v>5.75</v>
      </c>
      <c r="C78" s="4" t="s">
        <v>12</v>
      </c>
      <c r="D78" s="4" t="s">
        <v>12</v>
      </c>
      <c r="E78" s="4">
        <v>5.166666666666667</v>
      </c>
      <c r="F78" s="4">
        <v>5.2</v>
      </c>
      <c r="G78" s="4">
        <v>16.116666666666667</v>
      </c>
    </row>
    <row r="79" spans="1:7">
      <c r="A79" s="10" t="s">
        <v>82</v>
      </c>
      <c r="B79" s="4">
        <v>3.8333333333333335</v>
      </c>
      <c r="C79" s="4">
        <v>3.1</v>
      </c>
      <c r="D79" s="4">
        <v>1.7222222222222223</v>
      </c>
      <c r="E79" s="4">
        <v>2.0666666666666669</v>
      </c>
      <c r="F79" s="4">
        <v>2.1894736842105265</v>
      </c>
      <c r="G79" s="4">
        <v>12.911695906432747</v>
      </c>
    </row>
    <row r="80" spans="1:7" ht="13.9" customHeight="1">
      <c r="A80" s="10" t="s">
        <v>83</v>
      </c>
      <c r="B80" s="4">
        <v>2.5555555555555554</v>
      </c>
      <c r="C80" s="4">
        <v>1.2916666666666667</v>
      </c>
      <c r="D80" s="4" t="s">
        <v>12</v>
      </c>
      <c r="E80" s="4" t="s">
        <v>12</v>
      </c>
      <c r="F80" s="4">
        <v>2.447058823529412</v>
      </c>
      <c r="G80" s="4">
        <v>6.2942810457516343</v>
      </c>
    </row>
    <row r="81" spans="1:7">
      <c r="A81" s="10" t="s">
        <v>84</v>
      </c>
      <c r="B81" s="4">
        <v>1.4838709677419355</v>
      </c>
      <c r="C81" s="4">
        <v>1.1071428571428572</v>
      </c>
      <c r="D81" s="4" t="s">
        <v>12</v>
      </c>
      <c r="E81" s="4">
        <v>1.0689655172413792</v>
      </c>
      <c r="F81" s="4">
        <v>1.6640000000000001</v>
      </c>
      <c r="G81" s="4">
        <v>5.3239793421261723</v>
      </c>
    </row>
    <row r="82" spans="1:7">
      <c r="A82" s="10" t="s">
        <v>85</v>
      </c>
      <c r="B82" s="4">
        <v>2.0909090909090908</v>
      </c>
      <c r="C82" s="4">
        <v>2.5833333333333335</v>
      </c>
      <c r="D82" s="4" t="s">
        <v>12</v>
      </c>
      <c r="E82" s="4" t="s">
        <v>12</v>
      </c>
      <c r="F82" s="4" t="s">
        <v>12</v>
      </c>
      <c r="G82" s="4">
        <v>4.6742424242424239</v>
      </c>
    </row>
    <row r="83" spans="1:7">
      <c r="A83" s="10" t="s">
        <v>86</v>
      </c>
      <c r="B83" s="4">
        <v>1.393939393939394</v>
      </c>
      <c r="C83" s="4" t="s">
        <v>12</v>
      </c>
      <c r="D83" s="4" t="s">
        <v>12</v>
      </c>
      <c r="E83" s="4" t="s">
        <v>12</v>
      </c>
      <c r="F83" s="4">
        <v>1.8909090909090909</v>
      </c>
      <c r="G83" s="4">
        <v>3.2848484848484851</v>
      </c>
    </row>
    <row r="84" spans="1:7">
      <c r="A84" s="10" t="s">
        <v>87</v>
      </c>
      <c r="B84" s="4">
        <v>1.3142857142857143</v>
      </c>
      <c r="C84" s="4" t="s">
        <v>12</v>
      </c>
      <c r="D84" s="4" t="s">
        <v>12</v>
      </c>
      <c r="E84" s="4" t="s">
        <v>12</v>
      </c>
      <c r="F84" s="4">
        <v>1.808695652173913</v>
      </c>
      <c r="G84" s="4">
        <v>3.1229813664596273</v>
      </c>
    </row>
    <row r="85" spans="1:7">
      <c r="A85" s="10" t="s">
        <v>88</v>
      </c>
      <c r="B85" s="4">
        <v>1.1499999999999999</v>
      </c>
      <c r="C85" s="4" t="s">
        <v>12</v>
      </c>
      <c r="D85" s="4" t="s">
        <v>12</v>
      </c>
      <c r="E85" s="4" t="s">
        <v>12</v>
      </c>
      <c r="F85" s="4">
        <v>1.7333333333333334</v>
      </c>
      <c r="G85" s="4">
        <v>2.8833333333333333</v>
      </c>
    </row>
    <row r="86" spans="1:7" ht="13.9" customHeight="1">
      <c r="A86" s="10" t="s">
        <v>89</v>
      </c>
      <c r="B86" s="4" t="s">
        <v>12</v>
      </c>
      <c r="C86" s="4" t="s">
        <v>12</v>
      </c>
      <c r="D86" s="4" t="s">
        <v>12</v>
      </c>
      <c r="E86" s="4" t="s">
        <v>12</v>
      </c>
      <c r="F86" s="4">
        <v>1.5407407407407407</v>
      </c>
      <c r="G86" s="4">
        <v>1.5407407407407407</v>
      </c>
    </row>
    <row r="87" spans="1:7">
      <c r="A87" s="10" t="s">
        <v>90</v>
      </c>
      <c r="B87" s="4" t="s">
        <v>12</v>
      </c>
      <c r="C87" s="4" t="s">
        <v>12</v>
      </c>
      <c r="D87" s="4" t="s">
        <v>12</v>
      </c>
      <c r="E87" s="4" t="s">
        <v>12</v>
      </c>
      <c r="F87" s="4">
        <v>1.3866666666666667</v>
      </c>
      <c r="G87" s="4">
        <v>1.3866666666666667</v>
      </c>
    </row>
    <row r="88" spans="1:7">
      <c r="A88" s="10" t="s">
        <v>91</v>
      </c>
      <c r="B88" s="4" t="s">
        <v>12</v>
      </c>
      <c r="C88" s="4" t="s">
        <v>12</v>
      </c>
      <c r="D88" s="4" t="s">
        <v>12</v>
      </c>
      <c r="E88" s="4" t="s">
        <v>12</v>
      </c>
      <c r="F88" s="4">
        <v>1.3419354838709678</v>
      </c>
      <c r="G88" s="4">
        <v>1.3419354838709678</v>
      </c>
    </row>
    <row r="89" spans="1:7">
      <c r="A89" s="10" t="s">
        <v>92</v>
      </c>
      <c r="B89" s="4" t="s">
        <v>12</v>
      </c>
      <c r="C89" s="4" t="s">
        <v>12</v>
      </c>
      <c r="D89" s="4" t="s">
        <v>12</v>
      </c>
      <c r="E89" s="4" t="s">
        <v>12</v>
      </c>
      <c r="F89" s="4">
        <v>1.3</v>
      </c>
      <c r="G89" s="4">
        <v>1.3</v>
      </c>
    </row>
    <row r="90" spans="1:7">
      <c r="A90" s="1" t="s">
        <v>93</v>
      </c>
      <c r="B90" s="4"/>
      <c r="C90" s="4"/>
      <c r="D90" s="4"/>
      <c r="E90" s="4"/>
      <c r="F90" s="4"/>
      <c r="G90" s="4"/>
    </row>
    <row r="91" spans="1:7">
      <c r="A91" s="10" t="s">
        <v>94</v>
      </c>
      <c r="B91" s="4">
        <v>17.333333333333332</v>
      </c>
      <c r="C91" s="4">
        <v>6.166666666666667</v>
      </c>
      <c r="D91" s="4" t="s">
        <v>12</v>
      </c>
      <c r="E91" s="4">
        <v>9.75</v>
      </c>
      <c r="F91" s="4">
        <v>10.075000000000001</v>
      </c>
      <c r="G91" s="4">
        <v>43.325000000000003</v>
      </c>
    </row>
    <row r="92" spans="1:7">
      <c r="A92" s="10" t="s">
        <v>95</v>
      </c>
      <c r="B92" s="4">
        <v>7.4285714285714288</v>
      </c>
      <c r="C92" s="4">
        <v>5.2857142857142856</v>
      </c>
      <c r="D92" s="4">
        <v>8.375</v>
      </c>
      <c r="E92" s="4">
        <v>7.8</v>
      </c>
      <c r="F92" s="4">
        <v>8.06</v>
      </c>
      <c r="G92" s="4">
        <v>36.949285714285715</v>
      </c>
    </row>
    <row r="93" spans="1:7">
      <c r="A93" s="10" t="s">
        <v>96</v>
      </c>
      <c r="B93" s="4">
        <v>10.4</v>
      </c>
      <c r="C93" s="4">
        <v>4.625</v>
      </c>
      <c r="D93" s="4">
        <v>4.0441176470588234</v>
      </c>
      <c r="E93" s="4">
        <v>4.333333333333333</v>
      </c>
      <c r="F93" s="4">
        <v>13.433333333333335</v>
      </c>
      <c r="G93" s="4">
        <v>36.83578431372549</v>
      </c>
    </row>
    <row r="94" spans="1:7">
      <c r="A94" s="10" t="s">
        <v>97</v>
      </c>
      <c r="B94" s="4" t="s">
        <v>12</v>
      </c>
      <c r="C94" s="4">
        <v>3.7</v>
      </c>
      <c r="D94" s="4" t="s">
        <v>12</v>
      </c>
      <c r="E94" s="4">
        <v>4.875</v>
      </c>
      <c r="F94" s="4">
        <v>3.3583333333333338</v>
      </c>
      <c r="G94" s="4">
        <v>11.933333333333334</v>
      </c>
    </row>
    <row r="95" spans="1:7">
      <c r="A95" s="10" t="s">
        <v>98</v>
      </c>
      <c r="B95" s="4">
        <v>1.5294117647058822</v>
      </c>
      <c r="C95" s="4">
        <v>1.6086956521739131</v>
      </c>
      <c r="D95" s="4" t="s">
        <v>12</v>
      </c>
      <c r="E95" s="4">
        <v>2.2941176470588234</v>
      </c>
      <c r="F95" s="4">
        <v>2.5187500000000003</v>
      </c>
      <c r="G95" s="4">
        <v>7.9509750639386194</v>
      </c>
    </row>
    <row r="96" spans="1:7">
      <c r="A96" s="10" t="s">
        <v>99</v>
      </c>
      <c r="B96" s="4">
        <v>1.7333333333333334</v>
      </c>
      <c r="C96" s="4">
        <v>1.7619047619047619</v>
      </c>
      <c r="D96" s="4" t="s">
        <v>12</v>
      </c>
      <c r="E96" s="4">
        <v>1.8571428571428572</v>
      </c>
      <c r="F96" s="4">
        <v>2.3705882352941181</v>
      </c>
      <c r="G96" s="4">
        <v>7.722969187675071</v>
      </c>
    </row>
    <row r="97" spans="1:7">
      <c r="A97" s="10" t="s">
        <v>100</v>
      </c>
      <c r="B97" s="4">
        <v>1.8571428571428572</v>
      </c>
      <c r="C97" s="4">
        <v>1.2333333333333334</v>
      </c>
      <c r="D97" s="4">
        <v>1.3508064516129032</v>
      </c>
      <c r="E97" s="4">
        <v>1.2580645161290323</v>
      </c>
      <c r="F97" s="4">
        <v>1.6791666666666669</v>
      </c>
      <c r="G97" s="4">
        <v>7.3785138248847932</v>
      </c>
    </row>
    <row r="98" spans="1:7">
      <c r="A98" s="10" t="s">
        <v>101</v>
      </c>
      <c r="B98" s="4" t="s">
        <v>12</v>
      </c>
      <c r="C98" s="4" t="s">
        <v>12</v>
      </c>
      <c r="D98" s="4" t="s">
        <v>12</v>
      </c>
      <c r="E98" s="4">
        <v>1.95</v>
      </c>
      <c r="F98" s="4">
        <v>2.2388888888888889</v>
      </c>
      <c r="G98" s="4">
        <v>4.1888888888888891</v>
      </c>
    </row>
    <row r="99" spans="1:7">
      <c r="A99" s="10" t="s">
        <v>102</v>
      </c>
      <c r="B99" s="4">
        <v>1.1304347826086956</v>
      </c>
      <c r="C99" s="4">
        <v>1.4230769230769231</v>
      </c>
      <c r="D99" s="4" t="s">
        <v>12</v>
      </c>
      <c r="E99" s="4" t="s">
        <v>12</v>
      </c>
      <c r="F99" s="4">
        <v>1.3433333333333335</v>
      </c>
      <c r="G99" s="4">
        <v>3.8968450390189524</v>
      </c>
    </row>
    <row r="100" spans="1:7">
      <c r="A100" s="10" t="s">
        <v>103</v>
      </c>
      <c r="B100" s="4">
        <v>1.7931034482758621</v>
      </c>
      <c r="C100" s="4" t="s">
        <v>12</v>
      </c>
      <c r="D100" s="4" t="s">
        <v>12</v>
      </c>
      <c r="E100" s="4" t="s">
        <v>12</v>
      </c>
      <c r="F100" s="4">
        <v>1.831818181818182</v>
      </c>
      <c r="G100" s="4">
        <v>3.6249216300940441</v>
      </c>
    </row>
    <row r="101" spans="1:7">
      <c r="A101" s="10" t="s">
        <v>104</v>
      </c>
      <c r="B101" s="4" t="s">
        <v>12</v>
      </c>
      <c r="C101" s="4" t="s">
        <v>12</v>
      </c>
      <c r="D101" s="4" t="s">
        <v>12</v>
      </c>
      <c r="E101" s="4">
        <v>1.21875</v>
      </c>
      <c r="F101" s="4">
        <v>1.3</v>
      </c>
      <c r="G101" s="4">
        <v>2.5187499999999998</v>
      </c>
    </row>
    <row r="102" spans="1:7">
      <c r="A102" s="10" t="s">
        <v>105</v>
      </c>
      <c r="B102" s="4">
        <v>1.1555555555555554</v>
      </c>
      <c r="C102" s="4" t="s">
        <v>12</v>
      </c>
      <c r="D102" s="4" t="s">
        <v>12</v>
      </c>
      <c r="E102" s="4">
        <v>1.0833333333333333</v>
      </c>
      <c r="F102" s="4" t="s">
        <v>12</v>
      </c>
      <c r="G102" s="4">
        <v>2.2388888888888889</v>
      </c>
    </row>
    <row r="103" spans="1:7">
      <c r="A103" s="10" t="s">
        <v>106</v>
      </c>
      <c r="B103" s="4" t="s">
        <v>12</v>
      </c>
      <c r="C103" s="4" t="s">
        <v>12</v>
      </c>
      <c r="D103" s="4" t="s">
        <v>12</v>
      </c>
      <c r="E103" s="4" t="s">
        <v>12</v>
      </c>
      <c r="F103" s="4">
        <v>2.0150000000000001</v>
      </c>
      <c r="G103" s="4">
        <v>2.0150000000000001</v>
      </c>
    </row>
    <row r="104" spans="1:7">
      <c r="A104" s="10" t="s">
        <v>107</v>
      </c>
      <c r="B104" s="4" t="s">
        <v>12</v>
      </c>
      <c r="C104" s="4">
        <v>1.6818181818181819</v>
      </c>
      <c r="D104" s="4" t="s">
        <v>12</v>
      </c>
      <c r="E104" s="4" t="s">
        <v>12</v>
      </c>
      <c r="F104" s="4" t="s">
        <v>12</v>
      </c>
      <c r="G104" s="4">
        <v>1.6818181818181819</v>
      </c>
    </row>
    <row r="105" spans="1:7">
      <c r="A105" s="10" t="s">
        <v>108</v>
      </c>
      <c r="B105" s="4" t="s">
        <v>12</v>
      </c>
      <c r="C105" s="4" t="s">
        <v>12</v>
      </c>
      <c r="D105" s="4" t="s">
        <v>12</v>
      </c>
      <c r="E105" s="4" t="s">
        <v>12</v>
      </c>
      <c r="F105" s="4">
        <v>1.3896551724137933</v>
      </c>
      <c r="G105" s="4">
        <v>1.3896551724137933</v>
      </c>
    </row>
    <row r="106" spans="1:7">
      <c r="A106" s="10" t="s">
        <v>109</v>
      </c>
      <c r="B106" s="4">
        <v>0</v>
      </c>
      <c r="C106" s="4" t="s">
        <v>12</v>
      </c>
      <c r="D106" s="4" t="s">
        <v>12</v>
      </c>
      <c r="E106" s="4" t="s">
        <v>12</v>
      </c>
      <c r="F106" s="4" t="s">
        <v>12</v>
      </c>
      <c r="G106" s="4">
        <v>0</v>
      </c>
    </row>
    <row r="107" spans="1:7">
      <c r="B107"/>
      <c r="C107"/>
      <c r="D107"/>
    </row>
    <row r="108" spans="1:7">
      <c r="B108"/>
      <c r="C108"/>
      <c r="D108"/>
    </row>
    <row r="109" spans="1:7">
      <c r="B109"/>
      <c r="C109"/>
      <c r="D109"/>
    </row>
    <row r="110" spans="1:7">
      <c r="B110"/>
      <c r="C110"/>
      <c r="D110"/>
    </row>
    <row r="111" spans="1:7">
      <c r="B111"/>
      <c r="C111"/>
      <c r="D111"/>
    </row>
    <row r="112" spans="1:7">
      <c r="B112"/>
      <c r="C112"/>
      <c r="D112"/>
    </row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</sheetData>
  <sheetProtection algorithmName="SHA-512" hashValue="FNpZNfgAA2m6rDr9sx1qO7E3m9OglwHv5CcUH3tx8/Q66LM82hhc814FwF1d+qIUHcICnGpEBCIVtjAQ+0Qhtg==" saltValue="2/G4EN6eQjRSfDfdGvmRsg==" spinCount="100000" sheet="1" objects="1" scenarios="1" pivotTables="0"/>
  <mergeCells count="1">
    <mergeCell ref="A1:G3"/>
  </mergeCells>
  <conditionalFormatting sqref="A1 A4:A1048576">
    <cfRule type="expression" dxfId="11" priority="1">
      <formula>SUM(IF(1:1="X",0,IF(ISNUMBER(1:1),1,0)))&gt;2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2"/>
  <headerFooter>
    <oddHeader>&amp;L&amp;G&amp;R&amp;D</oddHeader>
    <oddFooter>&amp;L&amp;"-,Italique"En italique, les athlètes classés&amp;RPage &amp;P de &amp;N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0BA03-8263-4E7A-ABCC-44E2DE7CDC09}">
  <sheetPr codeName="Feuil2"/>
  <dimension ref="A1:G218"/>
  <sheetViews>
    <sheetView workbookViewId="0">
      <pane ySplit="1" topLeftCell="A196" activePane="bottomLeft" state="frozen"/>
      <selection pane="bottomLeft" activeCell="A219" sqref="A219"/>
    </sheetView>
  </sheetViews>
  <sheetFormatPr defaultColWidth="20.7109375" defaultRowHeight="14.45"/>
  <cols>
    <col min="1" max="1" width="33.42578125" style="2" customWidth="1"/>
    <col min="2" max="3" width="20.7109375" style="2"/>
    <col min="4" max="4" width="20.7109375" style="4"/>
    <col min="5" max="7" width="20.7109375" style="2"/>
  </cols>
  <sheetData>
    <row r="1" spans="1:7" ht="14.45" customHeight="1">
      <c r="A1" s="2" t="s">
        <v>110</v>
      </c>
      <c r="B1" s="2" t="s">
        <v>111</v>
      </c>
      <c r="C1" s="2" t="s">
        <v>112</v>
      </c>
      <c r="D1" s="4" t="s">
        <v>113</v>
      </c>
      <c r="E1" s="2" t="s">
        <v>114</v>
      </c>
      <c r="F1" s="2" t="s">
        <v>115</v>
      </c>
      <c r="G1" s="2" t="s">
        <v>116</v>
      </c>
    </row>
    <row r="2" spans="1:7" ht="14.45" customHeight="1">
      <c r="A2" s="2" t="s">
        <v>25</v>
      </c>
      <c r="B2" s="2" t="s">
        <v>2</v>
      </c>
      <c r="C2" s="2" t="s">
        <v>21</v>
      </c>
      <c r="D2" s="4">
        <f>_xlfn.XLOOKUP(Résultats[[#This Row],[Cross]],TableauCross[Cross],TableauCross[Coefficient])</f>
        <v>1</v>
      </c>
      <c r="E2" s="2">
        <v>56</v>
      </c>
      <c r="F2" s="2">
        <v>14</v>
      </c>
      <c r="G2" s="4">
        <f>IF(Résultats[[#This Row],[Place]]="-", 0, Résultats[[#This Row],[Coefficient]]*Résultats[[#This Row],[Nombre de participants]]/Résultats[[#This Row],[Place]])</f>
        <v>4</v>
      </c>
    </row>
    <row r="3" spans="1:7">
      <c r="A3" s="2" t="s">
        <v>23</v>
      </c>
      <c r="B3" s="2" t="s">
        <v>2</v>
      </c>
      <c r="C3" s="2" t="s">
        <v>21</v>
      </c>
      <c r="D3" s="4">
        <f>_xlfn.XLOOKUP(Résultats[[#This Row],[Cross]],TableauCross[Cross],TableauCross[Coefficient])</f>
        <v>1</v>
      </c>
      <c r="E3" s="2">
        <v>56</v>
      </c>
      <c r="F3" s="2">
        <v>17</v>
      </c>
      <c r="G3" s="4">
        <f>IF(Résultats[[#This Row],[Place]]="-", 0, Résultats[[#This Row],[Coefficient]]*Résultats[[#This Row],[Nombre de participants]]/Résultats[[#This Row],[Place]])</f>
        <v>3.2941176470588234</v>
      </c>
    </row>
    <row r="4" spans="1:7">
      <c r="A4" s="2" t="s">
        <v>26</v>
      </c>
      <c r="B4" s="2" t="s">
        <v>2</v>
      </c>
      <c r="C4" s="2" t="s">
        <v>21</v>
      </c>
      <c r="D4" s="4">
        <f>_xlfn.XLOOKUP(Résultats[[#This Row],[Cross]],TableauCross[Cross],TableauCross[Coefficient])</f>
        <v>1</v>
      </c>
      <c r="E4" s="2">
        <v>56</v>
      </c>
      <c r="F4" s="2">
        <v>23</v>
      </c>
      <c r="G4" s="4">
        <f>IF(Résultats[[#This Row],[Place]]="-", 0, Résultats[[#This Row],[Coefficient]]*Résultats[[#This Row],[Nombre de participants]]/Résultats[[#This Row],[Place]])</f>
        <v>2.4347826086956523</v>
      </c>
    </row>
    <row r="5" spans="1:7">
      <c r="A5" s="2" t="s">
        <v>27</v>
      </c>
      <c r="B5" s="2" t="s">
        <v>2</v>
      </c>
      <c r="C5" s="2" t="s">
        <v>21</v>
      </c>
      <c r="D5" s="4">
        <f>_xlfn.XLOOKUP(Résultats[[#This Row],[Cross]],TableauCross[Cross],TableauCross[Coefficient])</f>
        <v>1</v>
      </c>
      <c r="E5" s="2">
        <v>56</v>
      </c>
      <c r="F5" s="2">
        <v>30</v>
      </c>
      <c r="G5" s="4">
        <f>IF(Résultats[[#This Row],[Place]]="-", 0, Résultats[[#This Row],[Coefficient]]*Résultats[[#This Row],[Nombre de participants]]/Résultats[[#This Row],[Place]])</f>
        <v>1.8666666666666667</v>
      </c>
    </row>
    <row r="6" spans="1:7">
      <c r="A6" s="2" t="s">
        <v>32</v>
      </c>
      <c r="B6" s="2" t="s">
        <v>2</v>
      </c>
      <c r="C6" s="2" t="s">
        <v>21</v>
      </c>
      <c r="D6" s="4">
        <f>_xlfn.XLOOKUP(Résultats[[#This Row],[Cross]],TableauCross[Cross],TableauCross[Coefficient])</f>
        <v>1</v>
      </c>
      <c r="E6" s="2">
        <v>56</v>
      </c>
      <c r="F6" s="2">
        <v>36</v>
      </c>
      <c r="G6" s="4">
        <f>IF(Résultats[[#This Row],[Place]]="-", 0, Résultats[[#This Row],[Coefficient]]*Résultats[[#This Row],[Nombre de participants]]/Résultats[[#This Row],[Place]])</f>
        <v>1.5555555555555556</v>
      </c>
    </row>
    <row r="7" spans="1:7">
      <c r="A7" s="2" t="s">
        <v>35</v>
      </c>
      <c r="B7" s="2" t="s">
        <v>2</v>
      </c>
      <c r="C7" s="2" t="s">
        <v>21</v>
      </c>
      <c r="D7" s="4">
        <f>_xlfn.XLOOKUP(Résultats[[#This Row],[Cross]],TableauCross[Cross],TableauCross[Coefficient])</f>
        <v>1</v>
      </c>
      <c r="E7" s="2">
        <v>56</v>
      </c>
      <c r="F7" s="2">
        <v>45</v>
      </c>
      <c r="G7" s="4">
        <f>IF(Résultats[[#This Row],[Place]]="-", 0, Résultats[[#This Row],[Coefficient]]*Résultats[[#This Row],[Nombre de participants]]/Résultats[[#This Row],[Place]])</f>
        <v>1.2444444444444445</v>
      </c>
    </row>
    <row r="8" spans="1:7">
      <c r="A8" s="2" t="s">
        <v>29</v>
      </c>
      <c r="B8" s="2" t="s">
        <v>2</v>
      </c>
      <c r="C8" s="2" t="s">
        <v>21</v>
      </c>
      <c r="D8" s="4">
        <f>_xlfn.XLOOKUP(Résultats[[#This Row],[Cross]],TableauCross[Cross],TableauCross[Coefficient])</f>
        <v>1</v>
      </c>
      <c r="E8" s="2">
        <v>56</v>
      </c>
      <c r="F8" s="2">
        <v>53</v>
      </c>
      <c r="G8" s="4">
        <f>IF(Résultats[[#This Row],[Place]]="-", 0, Résultats[[#This Row],[Coefficient]]*Résultats[[#This Row],[Nombre de participants]]/Résultats[[#This Row],[Place]])</f>
        <v>1.0566037735849056</v>
      </c>
    </row>
    <row r="9" spans="1:7">
      <c r="A9" s="2" t="s">
        <v>38</v>
      </c>
      <c r="B9" s="2" t="s">
        <v>2</v>
      </c>
      <c r="C9" s="2" t="s">
        <v>36</v>
      </c>
      <c r="D9" s="4">
        <f>_xlfn.XLOOKUP(Résultats[[#This Row],[Cross]],TableauCross[Cross],TableauCross[Coefficient])</f>
        <v>1</v>
      </c>
      <c r="E9" s="2">
        <v>35</v>
      </c>
      <c r="F9" s="2">
        <v>11</v>
      </c>
      <c r="G9" s="4">
        <f>IF(Résultats[[#This Row],[Place]]="-", 0, Résultats[[#This Row],[Coefficient]]*Résultats[[#This Row],[Nombre de participants]]/Résultats[[#This Row],[Place]])</f>
        <v>3.1818181818181817</v>
      </c>
    </row>
    <row r="10" spans="1:7">
      <c r="A10" s="2" t="s">
        <v>37</v>
      </c>
      <c r="B10" s="2" t="s">
        <v>2</v>
      </c>
      <c r="C10" s="2" t="s">
        <v>36</v>
      </c>
      <c r="D10" s="4">
        <f>_xlfn.XLOOKUP(Résultats[[#This Row],[Cross]],TableauCross[Cross],TableauCross[Coefficient])</f>
        <v>1</v>
      </c>
      <c r="E10" s="2">
        <v>35</v>
      </c>
      <c r="F10" s="2">
        <v>13</v>
      </c>
      <c r="G10" s="4">
        <f>IF(Résultats[[#This Row],[Place]]="-", 0, Résultats[[#This Row],[Coefficient]]*Résultats[[#This Row],[Nombre de participants]]/Résultats[[#This Row],[Place]])</f>
        <v>2.6923076923076925</v>
      </c>
    </row>
    <row r="11" spans="1:7">
      <c r="A11" s="2" t="s">
        <v>39</v>
      </c>
      <c r="B11" s="2" t="s">
        <v>2</v>
      </c>
      <c r="C11" s="2" t="s">
        <v>36</v>
      </c>
      <c r="D11" s="4">
        <f>_xlfn.XLOOKUP(Résultats[[#This Row],[Cross]],TableauCross[Cross],TableauCross[Coefficient])</f>
        <v>1</v>
      </c>
      <c r="E11" s="2">
        <v>35</v>
      </c>
      <c r="F11" s="2">
        <v>15</v>
      </c>
      <c r="G11" s="4">
        <f>IF(Résultats[[#This Row],[Place]]="-", 0, Résultats[[#This Row],[Coefficient]]*Résultats[[#This Row],[Nombre de participants]]/Résultats[[#This Row],[Place]])</f>
        <v>2.3333333333333335</v>
      </c>
    </row>
    <row r="12" spans="1:7">
      <c r="A12" s="2" t="s">
        <v>44</v>
      </c>
      <c r="B12" s="2" t="s">
        <v>2</v>
      </c>
      <c r="C12" s="2" t="s">
        <v>36</v>
      </c>
      <c r="D12" s="4">
        <f>_xlfn.XLOOKUP(Résultats[[#This Row],[Cross]],TableauCross[Cross],TableauCross[Coefficient])</f>
        <v>1</v>
      </c>
      <c r="E12" s="2">
        <v>35</v>
      </c>
      <c r="F12" s="2">
        <v>23</v>
      </c>
      <c r="G12" s="4">
        <f>IF(Résultats[[#This Row],[Place]]="-", 0, Résultats[[#This Row],[Coefficient]]*Résultats[[#This Row],[Nombre de participants]]/Résultats[[#This Row],[Place]])</f>
        <v>1.5217391304347827</v>
      </c>
    </row>
    <row r="13" spans="1:7">
      <c r="A13" s="2" t="s">
        <v>48</v>
      </c>
      <c r="B13" s="2" t="s">
        <v>2</v>
      </c>
      <c r="C13" s="2" t="s">
        <v>36</v>
      </c>
      <c r="D13" s="4">
        <f>_xlfn.XLOOKUP(Résultats[[#This Row],[Cross]],TableauCross[Cross],TableauCross[Coefficient])</f>
        <v>1</v>
      </c>
      <c r="E13" s="2">
        <v>35</v>
      </c>
      <c r="F13" s="2">
        <v>25</v>
      </c>
      <c r="G13" s="4">
        <f>IF(Résultats[[#This Row],[Place]]="-", 0, Résultats[[#This Row],[Coefficient]]*Résultats[[#This Row],[Nombre de participants]]/Résultats[[#This Row],[Place]])</f>
        <v>1.4</v>
      </c>
    </row>
    <row r="14" spans="1:7">
      <c r="A14" s="2" t="s">
        <v>43</v>
      </c>
      <c r="B14" s="2" t="s">
        <v>2</v>
      </c>
      <c r="C14" s="2" t="s">
        <v>36</v>
      </c>
      <c r="D14" s="4">
        <f>_xlfn.XLOOKUP(Résultats[[#This Row],[Cross]],TableauCross[Cross],TableauCross[Coefficient])</f>
        <v>1</v>
      </c>
      <c r="E14" s="2">
        <v>35</v>
      </c>
      <c r="F14" s="2">
        <v>26</v>
      </c>
      <c r="G14" s="4">
        <f>IF(Résultats[[#This Row],[Place]]="-", 0, Résultats[[#This Row],[Coefficient]]*Résultats[[#This Row],[Nombre de participants]]/Résultats[[#This Row],[Place]])</f>
        <v>1.3461538461538463</v>
      </c>
    </row>
    <row r="15" spans="1:7">
      <c r="A15" s="2" t="s">
        <v>81</v>
      </c>
      <c r="B15" s="2" t="s">
        <v>2</v>
      </c>
      <c r="C15" s="2" t="s">
        <v>80</v>
      </c>
      <c r="D15" s="4">
        <f>_xlfn.XLOOKUP(Résultats[[#This Row],[Cross]],TableauCross[Cross],TableauCross[Coefficient])</f>
        <v>1</v>
      </c>
      <c r="E15" s="2">
        <v>46</v>
      </c>
      <c r="F15" s="2">
        <v>8</v>
      </c>
      <c r="G15" s="4">
        <f>IF(Résultats[[#This Row],[Place]]="-", 0, Résultats[[#This Row],[Coefficient]]*Résultats[[#This Row],[Nombre de participants]]/Résultats[[#This Row],[Place]])</f>
        <v>5.75</v>
      </c>
    </row>
    <row r="16" spans="1:7">
      <c r="A16" s="2" t="s">
        <v>82</v>
      </c>
      <c r="B16" s="2" t="s">
        <v>2</v>
      </c>
      <c r="C16" s="2" t="s">
        <v>80</v>
      </c>
      <c r="D16" s="4">
        <f>_xlfn.XLOOKUP(Résultats[[#This Row],[Cross]],TableauCross[Cross],TableauCross[Coefficient])</f>
        <v>1</v>
      </c>
      <c r="E16" s="2">
        <v>46</v>
      </c>
      <c r="F16" s="2">
        <v>12</v>
      </c>
      <c r="G16" s="4">
        <f>IF(Résultats[[#This Row],[Place]]="-", 0, Résultats[[#This Row],[Coefficient]]*Résultats[[#This Row],[Nombre de participants]]/Résultats[[#This Row],[Place]])</f>
        <v>3.8333333333333335</v>
      </c>
    </row>
    <row r="17" spans="1:7">
      <c r="A17" s="2" t="s">
        <v>83</v>
      </c>
      <c r="B17" s="2" t="s">
        <v>2</v>
      </c>
      <c r="C17" s="2" t="s">
        <v>80</v>
      </c>
      <c r="D17" s="4">
        <f>_xlfn.XLOOKUP(Résultats[[#This Row],[Cross]],TableauCross[Cross],TableauCross[Coefficient])</f>
        <v>1</v>
      </c>
      <c r="E17" s="2">
        <v>46</v>
      </c>
      <c r="F17" s="2">
        <v>18</v>
      </c>
      <c r="G17" s="4">
        <f>IF(Résultats[[#This Row],[Place]]="-", 0, Résultats[[#This Row],[Coefficient]]*Résultats[[#This Row],[Nombre de participants]]/Résultats[[#This Row],[Place]])</f>
        <v>2.5555555555555554</v>
      </c>
    </row>
    <row r="18" spans="1:7">
      <c r="A18" s="2" t="s">
        <v>85</v>
      </c>
      <c r="B18" s="2" t="s">
        <v>2</v>
      </c>
      <c r="C18" s="2" t="s">
        <v>80</v>
      </c>
      <c r="D18" s="4">
        <f>_xlfn.XLOOKUP(Résultats[[#This Row],[Cross]],TableauCross[Cross],TableauCross[Coefficient])</f>
        <v>1</v>
      </c>
      <c r="E18" s="2">
        <v>46</v>
      </c>
      <c r="F18" s="2">
        <v>22</v>
      </c>
      <c r="G18" s="4">
        <f>IF(Résultats[[#This Row],[Place]]="-", 0, Résultats[[#This Row],[Coefficient]]*Résultats[[#This Row],[Nombre de participants]]/Résultats[[#This Row],[Place]])</f>
        <v>2.0909090909090908</v>
      </c>
    </row>
    <row r="19" spans="1:7">
      <c r="A19" s="2" t="s">
        <v>84</v>
      </c>
      <c r="B19" s="2" t="s">
        <v>2</v>
      </c>
      <c r="C19" s="2" t="s">
        <v>80</v>
      </c>
      <c r="D19" s="4">
        <f>_xlfn.XLOOKUP(Résultats[[#This Row],[Cross]],TableauCross[Cross],TableauCross[Coefficient])</f>
        <v>1</v>
      </c>
      <c r="E19" s="2">
        <v>46</v>
      </c>
      <c r="F19" s="2">
        <v>31</v>
      </c>
      <c r="G19" s="4">
        <f>IF(Résultats[[#This Row],[Place]]="-", 0, Résultats[[#This Row],[Coefficient]]*Résultats[[#This Row],[Nombre de participants]]/Résultats[[#This Row],[Place]])</f>
        <v>1.4838709677419355</v>
      </c>
    </row>
    <row r="20" spans="1:7">
      <c r="A20" s="2" t="s">
        <v>86</v>
      </c>
      <c r="B20" s="2" t="s">
        <v>2</v>
      </c>
      <c r="C20" s="2" t="s">
        <v>80</v>
      </c>
      <c r="D20" s="4">
        <f>_xlfn.XLOOKUP(Résultats[[#This Row],[Cross]],TableauCross[Cross],TableauCross[Coefficient])</f>
        <v>1</v>
      </c>
      <c r="E20" s="2">
        <v>46</v>
      </c>
      <c r="F20" s="2">
        <v>33</v>
      </c>
      <c r="G20" s="4">
        <f>IF(Résultats[[#This Row],[Place]]="-", 0, Résultats[[#This Row],[Coefficient]]*Résultats[[#This Row],[Nombre de participants]]/Résultats[[#This Row],[Place]])</f>
        <v>1.393939393939394</v>
      </c>
    </row>
    <row r="21" spans="1:7">
      <c r="A21" s="2" t="s">
        <v>87</v>
      </c>
      <c r="B21" s="2" t="s">
        <v>2</v>
      </c>
      <c r="C21" s="2" t="s">
        <v>80</v>
      </c>
      <c r="D21" s="4">
        <f>_xlfn.XLOOKUP(Résultats[[#This Row],[Cross]],TableauCross[Cross],TableauCross[Coefficient])</f>
        <v>1</v>
      </c>
      <c r="E21" s="2">
        <v>46</v>
      </c>
      <c r="F21" s="2">
        <v>35</v>
      </c>
      <c r="G21" s="4">
        <f>IF(Résultats[[#This Row],[Place]]="-", 0, Résultats[[#This Row],[Coefficient]]*Résultats[[#This Row],[Nombre de participants]]/Résultats[[#This Row],[Place]])</f>
        <v>1.3142857142857143</v>
      </c>
    </row>
    <row r="22" spans="1:7">
      <c r="A22" s="2" t="s">
        <v>88</v>
      </c>
      <c r="B22" s="2" t="s">
        <v>2</v>
      </c>
      <c r="C22" s="2" t="s">
        <v>80</v>
      </c>
      <c r="D22" s="4">
        <f>_xlfn.XLOOKUP(Résultats[[#This Row],[Cross]],TableauCross[Cross],TableauCross[Coefficient])</f>
        <v>1</v>
      </c>
      <c r="E22" s="2">
        <v>46</v>
      </c>
      <c r="F22" s="2">
        <v>40</v>
      </c>
      <c r="G22" s="4">
        <f>IF(Résultats[[#This Row],[Place]]="-", 0, Résultats[[#This Row],[Coefficient]]*Résultats[[#This Row],[Nombre de participants]]/Résultats[[#This Row],[Place]])</f>
        <v>1.1499999999999999</v>
      </c>
    </row>
    <row r="23" spans="1:7">
      <c r="A23" s="2" t="s">
        <v>94</v>
      </c>
      <c r="B23" s="2" t="s">
        <v>2</v>
      </c>
      <c r="C23" s="2" t="s">
        <v>93</v>
      </c>
      <c r="D23" s="4">
        <f>_xlfn.XLOOKUP(Résultats[[#This Row],[Cross]],TableauCross[Cross],TableauCross[Coefficient])</f>
        <v>1</v>
      </c>
      <c r="E23" s="2">
        <v>52</v>
      </c>
      <c r="F23" s="2">
        <v>3</v>
      </c>
      <c r="G23" s="4">
        <f>IF(Résultats[[#This Row],[Place]]="-", 0, Résultats[[#This Row],[Coefficient]]*Résultats[[#This Row],[Nombre de participants]]/Résultats[[#This Row],[Place]])</f>
        <v>17.333333333333332</v>
      </c>
    </row>
    <row r="24" spans="1:7">
      <c r="A24" s="2" t="s">
        <v>96</v>
      </c>
      <c r="B24" s="2" t="s">
        <v>2</v>
      </c>
      <c r="C24" s="2" t="s">
        <v>93</v>
      </c>
      <c r="D24" s="4">
        <f>_xlfn.XLOOKUP(Résultats[[#This Row],[Cross]],TableauCross[Cross],TableauCross[Coefficient])</f>
        <v>1</v>
      </c>
      <c r="E24" s="2">
        <v>52</v>
      </c>
      <c r="F24" s="2">
        <v>5</v>
      </c>
      <c r="G24" s="4">
        <f>IF(Résultats[[#This Row],[Place]]="-", 0, Résultats[[#This Row],[Coefficient]]*Résultats[[#This Row],[Nombre de participants]]/Résultats[[#This Row],[Place]])</f>
        <v>10.4</v>
      </c>
    </row>
    <row r="25" spans="1:7">
      <c r="A25" s="2" t="s">
        <v>95</v>
      </c>
      <c r="B25" s="2" t="s">
        <v>2</v>
      </c>
      <c r="C25" s="2" t="s">
        <v>93</v>
      </c>
      <c r="D25" s="4">
        <f>_xlfn.XLOOKUP(Résultats[[#This Row],[Cross]],TableauCross[Cross],TableauCross[Coefficient])</f>
        <v>1</v>
      </c>
      <c r="E25" s="2">
        <v>52</v>
      </c>
      <c r="F25" s="2">
        <v>7</v>
      </c>
      <c r="G25" s="4">
        <f>IF(Résultats[[#This Row],[Place]]="-", 0, Résultats[[#This Row],[Coefficient]]*Résultats[[#This Row],[Nombre de participants]]/Résultats[[#This Row],[Place]])</f>
        <v>7.4285714285714288</v>
      </c>
    </row>
    <row r="26" spans="1:7">
      <c r="A26" s="2" t="s">
        <v>100</v>
      </c>
      <c r="B26" s="2" t="s">
        <v>2</v>
      </c>
      <c r="C26" s="2" t="s">
        <v>93</v>
      </c>
      <c r="D26" s="4">
        <f>_xlfn.XLOOKUP(Résultats[[#This Row],[Cross]],TableauCross[Cross],TableauCross[Coefficient])</f>
        <v>1</v>
      </c>
      <c r="E26" s="2">
        <v>52</v>
      </c>
      <c r="F26" s="2">
        <v>28</v>
      </c>
      <c r="G26" s="4">
        <f>IF(Résultats[[#This Row],[Place]]="-", 0, Résultats[[#This Row],[Coefficient]]*Résultats[[#This Row],[Nombre de participants]]/Résultats[[#This Row],[Place]])</f>
        <v>1.8571428571428572</v>
      </c>
    </row>
    <row r="27" spans="1:7">
      <c r="A27" s="2" t="s">
        <v>103</v>
      </c>
      <c r="B27" s="2" t="s">
        <v>2</v>
      </c>
      <c r="C27" s="2" t="s">
        <v>93</v>
      </c>
      <c r="D27" s="4">
        <f>_xlfn.XLOOKUP(Résultats[[#This Row],[Cross]],TableauCross[Cross],TableauCross[Coefficient])</f>
        <v>1</v>
      </c>
      <c r="E27" s="2">
        <v>52</v>
      </c>
      <c r="F27" s="2">
        <v>29</v>
      </c>
      <c r="G27" s="4">
        <f>IF(Résultats[[#This Row],[Place]]="-", 0, Résultats[[#This Row],[Coefficient]]*Résultats[[#This Row],[Nombre de participants]]/Résultats[[#This Row],[Place]])</f>
        <v>1.7931034482758621</v>
      </c>
    </row>
    <row r="28" spans="1:7">
      <c r="A28" s="2" t="s">
        <v>99</v>
      </c>
      <c r="B28" s="2" t="s">
        <v>2</v>
      </c>
      <c r="C28" s="2" t="s">
        <v>93</v>
      </c>
      <c r="D28" s="4">
        <f>_xlfn.XLOOKUP(Résultats[[#This Row],[Cross]],TableauCross[Cross],TableauCross[Coefficient])</f>
        <v>1</v>
      </c>
      <c r="E28" s="2">
        <v>52</v>
      </c>
      <c r="F28" s="2">
        <v>30</v>
      </c>
      <c r="G28" s="4">
        <f>IF(Résultats[[#This Row],[Place]]="-", 0, Résultats[[#This Row],[Coefficient]]*Résultats[[#This Row],[Nombre de participants]]/Résultats[[#This Row],[Place]])</f>
        <v>1.7333333333333334</v>
      </c>
    </row>
    <row r="29" spans="1:7">
      <c r="A29" s="2" t="s">
        <v>98</v>
      </c>
      <c r="B29" s="2" t="s">
        <v>2</v>
      </c>
      <c r="C29" s="2" t="s">
        <v>93</v>
      </c>
      <c r="D29" s="4">
        <f>_xlfn.XLOOKUP(Résultats[[#This Row],[Cross]],TableauCross[Cross],TableauCross[Coefficient])</f>
        <v>1</v>
      </c>
      <c r="E29" s="2">
        <v>52</v>
      </c>
      <c r="F29" s="2">
        <v>34</v>
      </c>
      <c r="G29" s="4">
        <f>IF(Résultats[[#This Row],[Place]]="-", 0, Résultats[[#This Row],[Coefficient]]*Résultats[[#This Row],[Nombre de participants]]/Résultats[[#This Row],[Place]])</f>
        <v>1.5294117647058822</v>
      </c>
    </row>
    <row r="30" spans="1:7">
      <c r="A30" s="2" t="s">
        <v>105</v>
      </c>
      <c r="B30" s="2" t="s">
        <v>2</v>
      </c>
      <c r="C30" s="2" t="s">
        <v>93</v>
      </c>
      <c r="D30" s="4">
        <f>_xlfn.XLOOKUP(Résultats[[#This Row],[Cross]],TableauCross[Cross],TableauCross[Coefficient])</f>
        <v>1</v>
      </c>
      <c r="E30" s="2">
        <v>52</v>
      </c>
      <c r="F30" s="2">
        <v>45</v>
      </c>
      <c r="G30" s="4">
        <f>IF(Résultats[[#This Row],[Place]]="-", 0, Résultats[[#This Row],[Coefficient]]*Résultats[[#This Row],[Nombre de participants]]/Résultats[[#This Row],[Place]])</f>
        <v>1.1555555555555554</v>
      </c>
    </row>
    <row r="31" spans="1:7">
      <c r="A31" s="2" t="s">
        <v>102</v>
      </c>
      <c r="B31" s="2" t="s">
        <v>2</v>
      </c>
      <c r="C31" s="2" t="s">
        <v>93</v>
      </c>
      <c r="D31" s="4">
        <f>_xlfn.XLOOKUP(Résultats[[#This Row],[Cross]],TableauCross[Cross],TableauCross[Coefficient])</f>
        <v>1</v>
      </c>
      <c r="E31" s="2">
        <v>52</v>
      </c>
      <c r="F31" s="2">
        <v>46</v>
      </c>
      <c r="G31" s="4">
        <f>IF(Résultats[[#This Row],[Place]]="-", 0, Résultats[[#This Row],[Coefficient]]*Résultats[[#This Row],[Nombre de participants]]/Résultats[[#This Row],[Place]])</f>
        <v>1.1304347826086956</v>
      </c>
    </row>
    <row r="32" spans="1:7">
      <c r="A32" s="2" t="s">
        <v>9</v>
      </c>
      <c r="B32" s="2" t="s">
        <v>2</v>
      </c>
      <c r="C32" s="2" t="s">
        <v>8</v>
      </c>
      <c r="D32" s="4">
        <f>_xlfn.XLOOKUP(Résultats[[#This Row],[Cross]],TableauCross[Cross],TableauCross[Coefficient])</f>
        <v>1</v>
      </c>
      <c r="E32" s="2">
        <v>29</v>
      </c>
      <c r="F32" s="2">
        <v>5</v>
      </c>
      <c r="G32" s="4">
        <f>IF(Résultats[[#This Row],[Place]]="-", 0, Résultats[[#This Row],[Coefficient]]*Résultats[[#This Row],[Nombre de participants]]/Résultats[[#This Row],[Place]])</f>
        <v>5.8</v>
      </c>
    </row>
    <row r="33" spans="1:7">
      <c r="A33" s="2" t="s">
        <v>10</v>
      </c>
      <c r="B33" s="2" t="s">
        <v>2</v>
      </c>
      <c r="C33" s="2" t="s">
        <v>8</v>
      </c>
      <c r="D33" s="4">
        <f>_xlfn.XLOOKUP(Résultats[[#This Row],[Cross]],TableauCross[Cross],TableauCross[Coefficient])</f>
        <v>1</v>
      </c>
      <c r="E33" s="2">
        <v>29</v>
      </c>
      <c r="F33" s="2">
        <v>7</v>
      </c>
      <c r="G33" s="4">
        <f>IF(Résultats[[#This Row],[Place]]="-", 0, Résultats[[#This Row],[Coefficient]]*Résultats[[#This Row],[Nombre de participants]]/Résultats[[#This Row],[Place]])</f>
        <v>4.1428571428571432</v>
      </c>
    </row>
    <row r="34" spans="1:7">
      <c r="A34" s="2" t="s">
        <v>13</v>
      </c>
      <c r="B34" s="2" t="s">
        <v>2</v>
      </c>
      <c r="C34" s="2" t="s">
        <v>8</v>
      </c>
      <c r="D34" s="4">
        <f>_xlfn.XLOOKUP(Résultats[[#This Row],[Cross]],TableauCross[Cross],TableauCross[Coefficient])</f>
        <v>1</v>
      </c>
      <c r="E34" s="2">
        <v>29</v>
      </c>
      <c r="F34" s="2">
        <v>12</v>
      </c>
      <c r="G34" s="4">
        <f>IF(Résultats[[#This Row],[Place]]="-", 0, Résultats[[#This Row],[Coefficient]]*Résultats[[#This Row],[Nombre de participants]]/Résultats[[#This Row],[Place]])</f>
        <v>2.4166666666666665</v>
      </c>
    </row>
    <row r="35" spans="1:7">
      <c r="A35" s="2" t="s">
        <v>11</v>
      </c>
      <c r="B35" s="2" t="s">
        <v>2</v>
      </c>
      <c r="C35" s="2" t="s">
        <v>8</v>
      </c>
      <c r="D35" s="4">
        <f>_xlfn.XLOOKUP(Résultats[[#This Row],[Cross]],TableauCross[Cross],TableauCross[Coefficient])</f>
        <v>1</v>
      </c>
      <c r="E35" s="2">
        <v>29</v>
      </c>
      <c r="F35" s="2">
        <v>19</v>
      </c>
      <c r="G35" s="4">
        <f>IF(Résultats[[#This Row],[Place]]="-", 0, Résultats[[#This Row],[Coefficient]]*Résultats[[#This Row],[Nombre de participants]]/Résultats[[#This Row],[Place]])</f>
        <v>1.5263157894736843</v>
      </c>
    </row>
    <row r="36" spans="1:7">
      <c r="A36" s="2" t="s">
        <v>20</v>
      </c>
      <c r="B36" s="2" t="s">
        <v>2</v>
      </c>
      <c r="C36" s="2" t="s">
        <v>8</v>
      </c>
      <c r="D36" s="4">
        <f>_xlfn.XLOOKUP(Résultats[[#This Row],[Cross]],TableauCross[Cross],TableauCross[Coefficient])</f>
        <v>1</v>
      </c>
      <c r="E36" s="2">
        <v>29</v>
      </c>
      <c r="F36" s="2">
        <v>23</v>
      </c>
      <c r="G36" s="4">
        <f>IF(Résultats[[#This Row],[Place]]="-", 0, Résultats[[#This Row],[Coefficient]]*Résultats[[#This Row],[Nombre de participants]]/Résultats[[#This Row],[Place]])</f>
        <v>1.2608695652173914</v>
      </c>
    </row>
    <row r="37" spans="1:7">
      <c r="A37" s="2" t="s">
        <v>15</v>
      </c>
      <c r="B37" s="2" t="s">
        <v>2</v>
      </c>
      <c r="C37" s="2" t="s">
        <v>8</v>
      </c>
      <c r="D37" s="4">
        <f>_xlfn.XLOOKUP(Résultats[[#This Row],[Cross]],TableauCross[Cross],TableauCross[Coefficient])</f>
        <v>1</v>
      </c>
      <c r="E37" s="2">
        <v>29</v>
      </c>
      <c r="F37" s="2">
        <v>28</v>
      </c>
      <c r="G37" s="4">
        <f>IF(Résultats[[#This Row],[Place]]="-", 0, Résultats[[#This Row],[Coefficient]]*Résultats[[#This Row],[Nombre de participants]]/Résultats[[#This Row],[Place]])</f>
        <v>1.0357142857142858</v>
      </c>
    </row>
    <row r="38" spans="1:7">
      <c r="A38" s="2" t="s">
        <v>52</v>
      </c>
      <c r="B38" s="2" t="s">
        <v>2</v>
      </c>
      <c r="C38" s="2" t="s">
        <v>51</v>
      </c>
      <c r="D38" s="4">
        <f>_xlfn.XLOOKUP(Résultats[[#This Row],[Cross]],TableauCross[Cross],TableauCross[Coefficient])</f>
        <v>1</v>
      </c>
      <c r="E38" s="2">
        <v>71</v>
      </c>
      <c r="F38" s="2">
        <v>16</v>
      </c>
      <c r="G38" s="4">
        <f>IF(Résultats[[#This Row],[Place]]="-", 0, Résultats[[#This Row],[Coefficient]]*Résultats[[#This Row],[Nombre de participants]]/Résultats[[#This Row],[Place]])</f>
        <v>4.4375</v>
      </c>
    </row>
    <row r="39" spans="1:7">
      <c r="A39" s="2" t="s">
        <v>53</v>
      </c>
      <c r="B39" s="2" t="s">
        <v>2</v>
      </c>
      <c r="C39" s="2" t="s">
        <v>51</v>
      </c>
      <c r="D39" s="4">
        <f>_xlfn.XLOOKUP(Résultats[[#This Row],[Cross]],TableauCross[Cross],TableauCross[Coefficient])</f>
        <v>1</v>
      </c>
      <c r="E39" s="2">
        <v>71</v>
      </c>
      <c r="F39" s="2">
        <v>20</v>
      </c>
      <c r="G39" s="4">
        <f>IF(Résultats[[#This Row],[Place]]="-", 0, Résultats[[#This Row],[Coefficient]]*Résultats[[#This Row],[Nombre de participants]]/Résultats[[#This Row],[Place]])</f>
        <v>3.55</v>
      </c>
    </row>
    <row r="40" spans="1:7">
      <c r="A40" s="2" t="s">
        <v>56</v>
      </c>
      <c r="B40" s="2" t="s">
        <v>2</v>
      </c>
      <c r="C40" s="2" t="s">
        <v>51</v>
      </c>
      <c r="D40" s="4">
        <f>_xlfn.XLOOKUP(Résultats[[#This Row],[Cross]],TableauCross[Cross],TableauCross[Coefficient])</f>
        <v>1</v>
      </c>
      <c r="E40" s="2">
        <v>71</v>
      </c>
      <c r="F40" s="2">
        <v>22</v>
      </c>
      <c r="G40" s="4">
        <f>IF(Résultats[[#This Row],[Place]]="-", 0, Résultats[[#This Row],[Coefficient]]*Résultats[[#This Row],[Nombre de participants]]/Résultats[[#This Row],[Place]])</f>
        <v>3.2272727272727271</v>
      </c>
    </row>
    <row r="41" spans="1:7">
      <c r="A41" s="2" t="s">
        <v>66</v>
      </c>
      <c r="B41" s="2" t="s">
        <v>2</v>
      </c>
      <c r="C41" s="2" t="s">
        <v>51</v>
      </c>
      <c r="D41" s="4">
        <f>_xlfn.XLOOKUP(Résultats[[#This Row],[Cross]],TableauCross[Cross],TableauCross[Coefficient])</f>
        <v>1</v>
      </c>
      <c r="E41" s="2">
        <v>71</v>
      </c>
      <c r="F41" s="2">
        <v>23</v>
      </c>
      <c r="G41" s="4">
        <f>IF(Résultats[[#This Row],[Place]]="-", 0, Résultats[[#This Row],[Coefficient]]*Résultats[[#This Row],[Nombre de participants]]/Résultats[[#This Row],[Place]])</f>
        <v>3.0869565217391304</v>
      </c>
    </row>
    <row r="42" spans="1:7">
      <c r="A42" s="2" t="s">
        <v>62</v>
      </c>
      <c r="B42" s="2" t="s">
        <v>2</v>
      </c>
      <c r="C42" s="2" t="s">
        <v>51</v>
      </c>
      <c r="D42" s="4">
        <f>_xlfn.XLOOKUP(Résultats[[#This Row],[Cross]],TableauCross[Cross],TableauCross[Coefficient])</f>
        <v>1</v>
      </c>
      <c r="E42" s="2">
        <v>71</v>
      </c>
      <c r="F42" s="2">
        <v>24</v>
      </c>
      <c r="G42" s="4">
        <f>IF(Résultats[[#This Row],[Place]]="-", 0, Résultats[[#This Row],[Coefficient]]*Résultats[[#This Row],[Nombre de participants]]/Résultats[[#This Row],[Place]])</f>
        <v>2.9583333333333335</v>
      </c>
    </row>
    <row r="43" spans="1:7">
      <c r="A43" s="2" t="s">
        <v>54</v>
      </c>
      <c r="B43" s="2" t="s">
        <v>2</v>
      </c>
      <c r="C43" s="2" t="s">
        <v>51</v>
      </c>
      <c r="D43" s="4">
        <f>_xlfn.XLOOKUP(Résultats[[#This Row],[Cross]],TableauCross[Cross],TableauCross[Coefficient])</f>
        <v>1</v>
      </c>
      <c r="E43" s="2">
        <v>71</v>
      </c>
      <c r="F43" s="2">
        <v>26</v>
      </c>
      <c r="G43" s="4">
        <f>IF(Résultats[[#This Row],[Place]]="-", 0, Résultats[[#This Row],[Coefficient]]*Résultats[[#This Row],[Nombre de participants]]/Résultats[[#This Row],[Place]])</f>
        <v>2.7307692307692308</v>
      </c>
    </row>
    <row r="44" spans="1:7">
      <c r="A44" s="2" t="s">
        <v>55</v>
      </c>
      <c r="B44" s="2" t="s">
        <v>2</v>
      </c>
      <c r="C44" s="2" t="s">
        <v>51</v>
      </c>
      <c r="D44" s="4">
        <f>_xlfn.XLOOKUP(Résultats[[#This Row],[Cross]],TableauCross[Cross],TableauCross[Coefficient])</f>
        <v>1</v>
      </c>
      <c r="E44" s="2">
        <v>71</v>
      </c>
      <c r="F44" s="2">
        <v>38</v>
      </c>
      <c r="G44" s="4">
        <f>IF(Résultats[[#This Row],[Place]]="-", 0, Résultats[[#This Row],[Coefficient]]*Résultats[[#This Row],[Nombre de participants]]/Résultats[[#This Row],[Place]])</f>
        <v>1.868421052631579</v>
      </c>
    </row>
    <row r="45" spans="1:7">
      <c r="A45" s="2" t="s">
        <v>63</v>
      </c>
      <c r="B45" s="2" t="s">
        <v>2</v>
      </c>
      <c r="C45" s="2" t="s">
        <v>51</v>
      </c>
      <c r="D45" s="4">
        <f>_xlfn.XLOOKUP(Résultats[[#This Row],[Cross]],TableauCross[Cross],TableauCross[Coefficient])</f>
        <v>1</v>
      </c>
      <c r="E45" s="2">
        <v>71</v>
      </c>
      <c r="F45" s="2">
        <v>39</v>
      </c>
      <c r="G45" s="4">
        <f>IF(Résultats[[#This Row],[Place]]="-", 0, Résultats[[#This Row],[Coefficient]]*Résultats[[#This Row],[Nombre de participants]]/Résultats[[#This Row],[Place]])</f>
        <v>1.8205128205128205</v>
      </c>
    </row>
    <row r="46" spans="1:7">
      <c r="A46" s="2" t="s">
        <v>57</v>
      </c>
      <c r="B46" s="2" t="s">
        <v>2</v>
      </c>
      <c r="C46" s="2" t="s">
        <v>51</v>
      </c>
      <c r="D46" s="4">
        <f>_xlfn.XLOOKUP(Résultats[[#This Row],[Cross]],TableauCross[Cross],TableauCross[Coefficient])</f>
        <v>1</v>
      </c>
      <c r="E46" s="2">
        <v>71</v>
      </c>
      <c r="F46" s="2">
        <v>40</v>
      </c>
      <c r="G46" s="4">
        <f>IF(Résultats[[#This Row],[Place]]="-", 0, Résultats[[#This Row],[Coefficient]]*Résultats[[#This Row],[Nombre de participants]]/Résultats[[#This Row],[Place]])</f>
        <v>1.7749999999999999</v>
      </c>
    </row>
    <row r="47" spans="1:7">
      <c r="A47" s="2" t="s">
        <v>109</v>
      </c>
      <c r="B47" s="2" t="s">
        <v>2</v>
      </c>
      <c r="C47" s="2" t="s">
        <v>93</v>
      </c>
      <c r="D47" s="4">
        <f>_xlfn.XLOOKUP(Résultats[[#This Row],[Cross]],TableauCross[Cross],TableauCross[Coefficient])</f>
        <v>1</v>
      </c>
      <c r="E47" s="2">
        <v>71</v>
      </c>
      <c r="F47" s="2" t="s">
        <v>117</v>
      </c>
      <c r="G47" s="4">
        <f>IF(Résultats[[#This Row],[Place]]="-", 0, Résultats[[#This Row],[Coefficient]]*Résultats[[#This Row],[Nombre de participants]]/Résultats[[#This Row],[Place]])</f>
        <v>0</v>
      </c>
    </row>
    <row r="48" spans="1:7">
      <c r="A48" s="2" t="s">
        <v>58</v>
      </c>
      <c r="B48" s="2" t="s">
        <v>2</v>
      </c>
      <c r="C48" s="2" t="s">
        <v>51</v>
      </c>
      <c r="D48" s="4">
        <f>_xlfn.XLOOKUP(Résultats[[#This Row],[Cross]],TableauCross[Cross],TableauCross[Coefficient])</f>
        <v>1</v>
      </c>
      <c r="E48" s="2">
        <v>71</v>
      </c>
      <c r="F48" s="2">
        <v>43</v>
      </c>
      <c r="G48" s="4">
        <f>IF(Résultats[[#This Row],[Place]]="-", 0, Résultats[[#This Row],[Coefficient]]*Résultats[[#This Row],[Nombre de participants]]/Résultats[[#This Row],[Place]])</f>
        <v>1.6511627906976745</v>
      </c>
    </row>
    <row r="49" spans="1:7">
      <c r="A49" s="2" t="s">
        <v>75</v>
      </c>
      <c r="B49" s="2" t="s">
        <v>2</v>
      </c>
      <c r="C49" s="2" t="s">
        <v>51</v>
      </c>
      <c r="D49" s="4">
        <f>_xlfn.XLOOKUP(Résultats[[#This Row],[Cross]],TableauCross[Cross],TableauCross[Coefficient])</f>
        <v>1</v>
      </c>
      <c r="E49" s="2">
        <v>71</v>
      </c>
      <c r="F49" s="2">
        <v>43</v>
      </c>
      <c r="G49" s="4">
        <f>IF(Résultats[[#This Row],[Place]]="-", 0, Résultats[[#This Row],[Coefficient]]*Résultats[[#This Row],[Nombre de participants]]/Résultats[[#This Row],[Place]])</f>
        <v>1.6511627906976745</v>
      </c>
    </row>
    <row r="50" spans="1:7">
      <c r="A50" s="2" t="s">
        <v>59</v>
      </c>
      <c r="B50" s="2" t="s">
        <v>2</v>
      </c>
      <c r="C50" s="2" t="s">
        <v>51</v>
      </c>
      <c r="D50" s="4">
        <f>_xlfn.XLOOKUP(Résultats[[#This Row],[Cross]],TableauCross[Cross],TableauCross[Coefficient])</f>
        <v>1</v>
      </c>
      <c r="E50" s="2">
        <v>71</v>
      </c>
      <c r="F50" s="2">
        <v>50</v>
      </c>
      <c r="G50" s="4">
        <f>IF(Résultats[[#This Row],[Place]]="-", 0, Résultats[[#This Row],[Coefficient]]*Résultats[[#This Row],[Nombre de participants]]/Résultats[[#This Row],[Place]])</f>
        <v>1.42</v>
      </c>
    </row>
    <row r="51" spans="1:7">
      <c r="A51" s="2" t="s">
        <v>61</v>
      </c>
      <c r="B51" s="2" t="s">
        <v>2</v>
      </c>
      <c r="C51" s="2" t="s">
        <v>51</v>
      </c>
      <c r="D51" s="4">
        <f>_xlfn.XLOOKUP(Résultats[[#This Row],[Cross]],TableauCross[Cross],TableauCross[Coefficient])</f>
        <v>1</v>
      </c>
      <c r="E51" s="2">
        <v>71</v>
      </c>
      <c r="F51" s="2">
        <v>55</v>
      </c>
      <c r="G51" s="4">
        <f>IF(Résultats[[#This Row],[Place]]="-", 0, Résultats[[#This Row],[Coefficient]]*Résultats[[#This Row],[Nombre de participants]]/Résultats[[#This Row],[Place]])</f>
        <v>1.290909090909091</v>
      </c>
    </row>
    <row r="52" spans="1:7">
      <c r="A52" s="2" t="s">
        <v>78</v>
      </c>
      <c r="B52" s="2" t="s">
        <v>2</v>
      </c>
      <c r="C52" s="2" t="s">
        <v>51</v>
      </c>
      <c r="D52" s="4">
        <f>_xlfn.XLOOKUP(Résultats[[#This Row],[Cross]],TableauCross[Cross],TableauCross[Coefficient])</f>
        <v>1</v>
      </c>
      <c r="E52" s="2">
        <v>71</v>
      </c>
      <c r="F52" s="2">
        <v>56</v>
      </c>
      <c r="G52" s="4">
        <f>IF(Résultats[[#This Row],[Place]]="-", 0, Résultats[[#This Row],[Coefficient]]*Résultats[[#This Row],[Nombre de participants]]/Résultats[[#This Row],[Place]])</f>
        <v>1.2678571428571428</v>
      </c>
    </row>
    <row r="53" spans="1:7">
      <c r="A53" s="2" t="s">
        <v>60</v>
      </c>
      <c r="B53" s="2" t="s">
        <v>2</v>
      </c>
      <c r="C53" s="2" t="s">
        <v>51</v>
      </c>
      <c r="D53" s="4">
        <f>_xlfn.XLOOKUP(Résultats[[#This Row],[Cross]],TableauCross[Cross],TableauCross[Coefficient])</f>
        <v>1</v>
      </c>
      <c r="E53" s="2">
        <v>71</v>
      </c>
      <c r="F53" s="2">
        <v>60</v>
      </c>
      <c r="G53" s="4">
        <f>IF(Résultats[[#This Row],[Place]]="-", 0, Résultats[[#This Row],[Coefficient]]*Résultats[[#This Row],[Nombre de participants]]/Résultats[[#This Row],[Place]])</f>
        <v>1.1833333333333333</v>
      </c>
    </row>
    <row r="54" spans="1:7">
      <c r="A54" s="2" t="s">
        <v>64</v>
      </c>
      <c r="B54" s="2" t="s">
        <v>2</v>
      </c>
      <c r="C54" s="2" t="s">
        <v>51</v>
      </c>
      <c r="D54" s="4">
        <f>_xlfn.XLOOKUP(Résultats[[#This Row],[Cross]],TableauCross[Cross],TableauCross[Coefficient])</f>
        <v>1</v>
      </c>
      <c r="E54" s="2">
        <v>71</v>
      </c>
      <c r="F54" s="2">
        <v>61</v>
      </c>
      <c r="G54" s="4">
        <f>IF(Résultats[[#This Row],[Place]]="-", 0, Résultats[[#This Row],[Coefficient]]*Résultats[[#This Row],[Nombre de participants]]/Résultats[[#This Row],[Place]])</f>
        <v>1.1639344262295082</v>
      </c>
    </row>
    <row r="55" spans="1:7">
      <c r="A55" s="2" t="s">
        <v>69</v>
      </c>
      <c r="B55" s="2" t="s">
        <v>2</v>
      </c>
      <c r="C55" s="2" t="s">
        <v>51</v>
      </c>
      <c r="D55" s="4">
        <f>_xlfn.XLOOKUP(Résultats[[#This Row],[Cross]],TableauCross[Cross],TableauCross[Coefficient])</f>
        <v>1</v>
      </c>
      <c r="E55" s="2">
        <v>71</v>
      </c>
      <c r="F55" s="2">
        <v>66</v>
      </c>
      <c r="G55" s="4">
        <f>IF(Résultats[[#This Row],[Place]]="-", 0, Résultats[[#This Row],[Coefficient]]*Résultats[[#This Row],[Nombre de participants]]/Résultats[[#This Row],[Place]])</f>
        <v>1.0757575757575757</v>
      </c>
    </row>
    <row r="56" spans="1:7">
      <c r="A56" s="2" t="s">
        <v>9</v>
      </c>
      <c r="B56" s="2" t="s">
        <v>3</v>
      </c>
      <c r="C56" s="2" t="s">
        <v>8</v>
      </c>
      <c r="D56" s="4">
        <f>_xlfn.XLOOKUP(Résultats[[#This Row],[Cross]],TableauCross[Cross],TableauCross[Coefficient])</f>
        <v>1</v>
      </c>
      <c r="E56" s="2">
        <v>27</v>
      </c>
      <c r="F56" s="2">
        <v>4</v>
      </c>
      <c r="G56" s="4">
        <f>IF(Résultats[[#This Row],[Place]]="-", 0, Résultats[[#This Row],[Coefficient]]*Résultats[[#This Row],[Nombre de participants]]/Résultats[[#This Row],[Place]])</f>
        <v>6.75</v>
      </c>
    </row>
    <row r="57" spans="1:7">
      <c r="A57" s="2" t="s">
        <v>13</v>
      </c>
      <c r="B57" s="2" t="s">
        <v>3</v>
      </c>
      <c r="C57" s="2" t="s">
        <v>8</v>
      </c>
      <c r="D57" s="4">
        <f>_xlfn.XLOOKUP(Résultats[[#This Row],[Cross]],TableauCross[Cross],TableauCross[Coefficient])</f>
        <v>1</v>
      </c>
      <c r="E57" s="2">
        <v>27</v>
      </c>
      <c r="F57" s="2">
        <v>7</v>
      </c>
      <c r="G57" s="4">
        <f>IF(Résultats[[#This Row],[Place]]="-", 0, Résultats[[#This Row],[Coefficient]]*Résultats[[#This Row],[Nombre de participants]]/Résultats[[#This Row],[Place]])</f>
        <v>3.8571428571428572</v>
      </c>
    </row>
    <row r="58" spans="1:7">
      <c r="A58" s="2" t="s">
        <v>11</v>
      </c>
      <c r="B58" s="2" t="s">
        <v>3</v>
      </c>
      <c r="C58" s="2" t="s">
        <v>8</v>
      </c>
      <c r="D58" s="4">
        <f>_xlfn.XLOOKUP(Résultats[[#This Row],[Cross]],TableauCross[Cross],TableauCross[Coefficient])</f>
        <v>1</v>
      </c>
      <c r="E58" s="2">
        <v>27</v>
      </c>
      <c r="F58" s="2">
        <v>16</v>
      </c>
      <c r="G58" s="4">
        <f>IF(Résultats[[#This Row],[Place]]="-", 0, Résultats[[#This Row],[Coefficient]]*Résultats[[#This Row],[Nombre de participants]]/Résultats[[#This Row],[Place]])</f>
        <v>1.6875</v>
      </c>
    </row>
    <row r="59" spans="1:7">
      <c r="A59" s="2" t="s">
        <v>10</v>
      </c>
      <c r="B59" s="2" t="s">
        <v>3</v>
      </c>
      <c r="C59" s="2" t="s">
        <v>8</v>
      </c>
      <c r="D59" s="4">
        <f>_xlfn.XLOOKUP(Résultats[[#This Row],[Cross]],TableauCross[Cross],TableauCross[Coefficient])</f>
        <v>1</v>
      </c>
      <c r="E59" s="2">
        <v>27</v>
      </c>
      <c r="F59" s="2">
        <v>17</v>
      </c>
      <c r="G59" s="4">
        <f>IF(Résultats[[#This Row],[Place]]="-", 0, Résultats[[#This Row],[Coefficient]]*Résultats[[#This Row],[Nombre de participants]]/Résultats[[#This Row],[Place]])</f>
        <v>1.588235294117647</v>
      </c>
    </row>
    <row r="60" spans="1:7">
      <c r="A60" s="2" t="s">
        <v>14</v>
      </c>
      <c r="B60" s="2" t="s">
        <v>3</v>
      </c>
      <c r="C60" s="2" t="s">
        <v>8</v>
      </c>
      <c r="D60" s="4">
        <f>_xlfn.XLOOKUP(Résultats[[#This Row],[Cross]],TableauCross[Cross],TableauCross[Coefficient])</f>
        <v>1</v>
      </c>
      <c r="E60" s="2">
        <v>27</v>
      </c>
      <c r="F60" s="2">
        <v>23</v>
      </c>
      <c r="G60" s="4">
        <f>IF(Résultats[[#This Row],[Place]]="-", 0, Résultats[[#This Row],[Coefficient]]*Résultats[[#This Row],[Nombre de participants]]/Résultats[[#This Row],[Place]])</f>
        <v>1.173913043478261</v>
      </c>
    </row>
    <row r="61" spans="1:7">
      <c r="A61" s="2" t="s">
        <v>17</v>
      </c>
      <c r="B61" s="2" t="s">
        <v>3</v>
      </c>
      <c r="C61" s="2" t="s">
        <v>8</v>
      </c>
      <c r="D61" s="4">
        <f>_xlfn.XLOOKUP(Résultats[[#This Row],[Cross]],TableauCross[Cross],TableauCross[Coefficient])</f>
        <v>1</v>
      </c>
      <c r="E61" s="2">
        <v>27</v>
      </c>
      <c r="F61" s="2">
        <v>25</v>
      </c>
      <c r="G61" s="4">
        <f>IF(Résultats[[#This Row],[Place]]="-", 0, Résultats[[#This Row],[Coefficient]]*Résultats[[#This Row],[Nombre de participants]]/Résultats[[#This Row],[Place]])</f>
        <v>1.08</v>
      </c>
    </row>
    <row r="62" spans="1:7">
      <c r="A62" s="2" t="s">
        <v>15</v>
      </c>
      <c r="B62" s="2" t="s">
        <v>3</v>
      </c>
      <c r="C62" s="2" t="s">
        <v>8</v>
      </c>
      <c r="D62" s="4">
        <f>_xlfn.XLOOKUP(Résultats[[#This Row],[Cross]],TableauCross[Cross],TableauCross[Coefficient])</f>
        <v>1</v>
      </c>
      <c r="E62" s="2">
        <v>27</v>
      </c>
      <c r="F62" s="2">
        <v>27</v>
      </c>
      <c r="G62" s="4">
        <f>IF(Résultats[[#This Row],[Place]]="-", 0, Résultats[[#This Row],[Coefficient]]*Résultats[[#This Row],[Nombre de participants]]/Résultats[[#This Row],[Place]])</f>
        <v>1</v>
      </c>
    </row>
    <row r="63" spans="1:7">
      <c r="A63" s="2" t="s">
        <v>23</v>
      </c>
      <c r="B63" s="2" t="s">
        <v>3</v>
      </c>
      <c r="C63" s="2" t="s">
        <v>21</v>
      </c>
      <c r="D63" s="4">
        <f>_xlfn.XLOOKUP(Résultats[[#This Row],[Cross]],TableauCross[Cross],TableauCross[Coefficient])</f>
        <v>1</v>
      </c>
      <c r="E63" s="2">
        <v>44</v>
      </c>
      <c r="F63" s="2">
        <v>16</v>
      </c>
      <c r="G63" s="4">
        <f>IF(Résultats[[#This Row],[Place]]="-", 0, Résultats[[#This Row],[Coefficient]]*Résultats[[#This Row],[Nombre de participants]]/Résultats[[#This Row],[Place]])</f>
        <v>2.75</v>
      </c>
    </row>
    <row r="64" spans="1:7">
      <c r="A64" s="2" t="s">
        <v>24</v>
      </c>
      <c r="B64" s="2" t="s">
        <v>3</v>
      </c>
      <c r="C64" s="2" t="s">
        <v>21</v>
      </c>
      <c r="D64" s="4">
        <f>_xlfn.XLOOKUP(Résultats[[#This Row],[Cross]],TableauCross[Cross],TableauCross[Coefficient])</f>
        <v>1</v>
      </c>
      <c r="E64" s="2">
        <v>44</v>
      </c>
      <c r="F64" s="2">
        <v>18</v>
      </c>
      <c r="G64" s="4">
        <f>IF(Résultats[[#This Row],[Place]]="-", 0, Résultats[[#This Row],[Coefficient]]*Résultats[[#This Row],[Nombre de participants]]/Résultats[[#This Row],[Place]])</f>
        <v>2.4444444444444446</v>
      </c>
    </row>
    <row r="65" spans="1:7">
      <c r="A65" s="2" t="s">
        <v>37</v>
      </c>
      <c r="B65" s="2" t="s">
        <v>3</v>
      </c>
      <c r="C65" s="2" t="s">
        <v>36</v>
      </c>
      <c r="D65" s="4">
        <f>_xlfn.XLOOKUP(Résultats[[#This Row],[Cross]],TableauCross[Cross],TableauCross[Coefficient])</f>
        <v>1</v>
      </c>
      <c r="E65" s="2">
        <v>24</v>
      </c>
      <c r="F65" s="2">
        <v>5</v>
      </c>
      <c r="G65" s="4">
        <f>IF(Résultats[[#This Row],[Place]]="-", 0, Résultats[[#This Row],[Coefficient]]*Résultats[[#This Row],[Nombre de participants]]/Résultats[[#This Row],[Place]])</f>
        <v>4.8</v>
      </c>
    </row>
    <row r="66" spans="1:7">
      <c r="A66" s="2" t="s">
        <v>38</v>
      </c>
      <c r="B66" s="2" t="s">
        <v>3</v>
      </c>
      <c r="C66" s="2" t="s">
        <v>36</v>
      </c>
      <c r="D66" s="4">
        <f>_xlfn.XLOOKUP(Résultats[[#This Row],[Cross]],TableauCross[Cross],TableauCross[Coefficient])</f>
        <v>1</v>
      </c>
      <c r="E66" s="2">
        <v>24</v>
      </c>
      <c r="F66" s="2">
        <v>6</v>
      </c>
      <c r="G66" s="4">
        <f>IF(Résultats[[#This Row],[Place]]="-", 0, Résultats[[#This Row],[Coefficient]]*Résultats[[#This Row],[Nombre de participants]]/Résultats[[#This Row],[Place]])</f>
        <v>4</v>
      </c>
    </row>
    <row r="67" spans="1:7">
      <c r="A67" s="2" t="s">
        <v>43</v>
      </c>
      <c r="B67" s="2" t="s">
        <v>3</v>
      </c>
      <c r="C67" s="2" t="s">
        <v>36</v>
      </c>
      <c r="D67" s="4">
        <f>_xlfn.XLOOKUP(Résultats[[#This Row],[Cross]],TableauCross[Cross],TableauCross[Coefficient])</f>
        <v>1</v>
      </c>
      <c r="E67" s="2">
        <v>24</v>
      </c>
      <c r="F67" s="2">
        <v>17</v>
      </c>
      <c r="G67" s="4">
        <f>IF(Résultats[[#This Row],[Place]]="-", 0, Résultats[[#This Row],[Coefficient]]*Résultats[[#This Row],[Nombre de participants]]/Résultats[[#This Row],[Place]])</f>
        <v>1.411764705882353</v>
      </c>
    </row>
    <row r="68" spans="1:7">
      <c r="A68" s="2" t="s">
        <v>42</v>
      </c>
      <c r="B68" s="2" t="s">
        <v>3</v>
      </c>
      <c r="C68" s="2" t="s">
        <v>36</v>
      </c>
      <c r="D68" s="4">
        <f>_xlfn.XLOOKUP(Résultats[[#This Row],[Cross]],TableauCross[Cross],TableauCross[Coefficient])</f>
        <v>1</v>
      </c>
      <c r="E68" s="2">
        <v>24</v>
      </c>
      <c r="F68" s="2">
        <v>18</v>
      </c>
      <c r="G68" s="4">
        <f>IF(Résultats[[#This Row],[Place]]="-", 0, Résultats[[#This Row],[Coefficient]]*Résultats[[#This Row],[Nombre de participants]]/Résultats[[#This Row],[Place]])</f>
        <v>1.3333333333333333</v>
      </c>
    </row>
    <row r="69" spans="1:7">
      <c r="A69" s="2" t="s">
        <v>50</v>
      </c>
      <c r="B69" s="2" t="s">
        <v>3</v>
      </c>
      <c r="C69" s="2" t="s">
        <v>36</v>
      </c>
      <c r="D69" s="4">
        <f>_xlfn.XLOOKUP(Résultats[[#This Row],[Cross]],TableauCross[Cross],TableauCross[Coefficient])</f>
        <v>1</v>
      </c>
      <c r="E69" s="2">
        <v>24</v>
      </c>
      <c r="F69" s="2">
        <v>21</v>
      </c>
      <c r="G69" s="4">
        <f>IF(Résultats[[#This Row],[Place]]="-", 0, Résultats[[#This Row],[Coefficient]]*Résultats[[#This Row],[Nombre de participants]]/Résultats[[#This Row],[Place]])</f>
        <v>1.1428571428571428</v>
      </c>
    </row>
    <row r="70" spans="1:7">
      <c r="A70" s="2" t="s">
        <v>44</v>
      </c>
      <c r="B70" s="2" t="s">
        <v>3</v>
      </c>
      <c r="C70" s="2" t="s">
        <v>36</v>
      </c>
      <c r="D70" s="4">
        <f>_xlfn.XLOOKUP(Résultats[[#This Row],[Cross]],TableauCross[Cross],TableauCross[Coefficient])</f>
        <v>1</v>
      </c>
      <c r="E70" s="2">
        <v>24</v>
      </c>
      <c r="F70" s="2">
        <v>22</v>
      </c>
      <c r="G70" s="4">
        <f>IF(Résultats[[#This Row],[Place]]="-", 0, Résultats[[#This Row],[Coefficient]]*Résultats[[#This Row],[Nombre de participants]]/Résultats[[#This Row],[Place]])</f>
        <v>1.0909090909090908</v>
      </c>
    </row>
    <row r="71" spans="1:7">
      <c r="A71" s="2" t="s">
        <v>52</v>
      </c>
      <c r="B71" s="2" t="s">
        <v>3</v>
      </c>
      <c r="C71" s="2" t="s">
        <v>51</v>
      </c>
      <c r="D71" s="4">
        <f>_xlfn.XLOOKUP(Résultats[[#This Row],[Cross]],TableauCross[Cross],TableauCross[Coefficient])</f>
        <v>1</v>
      </c>
      <c r="E71" s="2">
        <v>53</v>
      </c>
      <c r="F71" s="2">
        <v>11</v>
      </c>
      <c r="G71" s="4">
        <f>IF(Résultats[[#This Row],[Place]]="-", 0, Résultats[[#This Row],[Coefficient]]*Résultats[[#This Row],[Nombre de participants]]/Résultats[[#This Row],[Place]])</f>
        <v>4.8181818181818183</v>
      </c>
    </row>
    <row r="72" spans="1:7">
      <c r="A72" s="2" t="s">
        <v>63</v>
      </c>
      <c r="B72" s="2" t="s">
        <v>3</v>
      </c>
      <c r="C72" s="2" t="s">
        <v>51</v>
      </c>
      <c r="D72" s="4">
        <f>_xlfn.XLOOKUP(Résultats[[#This Row],[Cross]],TableauCross[Cross],TableauCross[Coefficient])</f>
        <v>1</v>
      </c>
      <c r="E72" s="2">
        <v>53</v>
      </c>
      <c r="F72" s="2">
        <v>20</v>
      </c>
      <c r="G72" s="4">
        <f>IF(Résultats[[#This Row],[Place]]="-", 0, Résultats[[#This Row],[Coefficient]]*Résultats[[#This Row],[Nombre de participants]]/Résultats[[#This Row],[Place]])</f>
        <v>2.65</v>
      </c>
    </row>
    <row r="73" spans="1:7">
      <c r="A73" s="2" t="s">
        <v>54</v>
      </c>
      <c r="B73" s="2" t="s">
        <v>3</v>
      </c>
      <c r="C73" s="2" t="s">
        <v>51</v>
      </c>
      <c r="D73" s="4">
        <f>_xlfn.XLOOKUP(Résultats[[#This Row],[Cross]],TableauCross[Cross],TableauCross[Coefficient])</f>
        <v>1</v>
      </c>
      <c r="E73" s="2">
        <v>53</v>
      </c>
      <c r="F73" s="2">
        <v>21</v>
      </c>
      <c r="G73" s="4">
        <f>IF(Résultats[[#This Row],[Place]]="-", 0, Résultats[[#This Row],[Coefficient]]*Résultats[[#This Row],[Nombre de participants]]/Résultats[[#This Row],[Place]])</f>
        <v>2.5238095238095237</v>
      </c>
    </row>
    <row r="74" spans="1:7">
      <c r="A74" s="2" t="s">
        <v>53</v>
      </c>
      <c r="B74" s="2" t="s">
        <v>3</v>
      </c>
      <c r="C74" s="2" t="s">
        <v>51</v>
      </c>
      <c r="D74" s="4">
        <f>_xlfn.XLOOKUP(Résultats[[#This Row],[Cross]],TableauCross[Cross],TableauCross[Coefficient])</f>
        <v>1</v>
      </c>
      <c r="E74" s="2">
        <v>53</v>
      </c>
      <c r="F74" s="2">
        <v>22</v>
      </c>
      <c r="G74" s="4">
        <f>IF(Résultats[[#This Row],[Place]]="-", 0, Résultats[[#This Row],[Coefficient]]*Résultats[[#This Row],[Nombre de participants]]/Résultats[[#This Row],[Place]])</f>
        <v>2.4090909090909092</v>
      </c>
    </row>
    <row r="75" spans="1:7">
      <c r="A75" s="2" t="s">
        <v>65</v>
      </c>
      <c r="B75" s="2" t="s">
        <v>3</v>
      </c>
      <c r="C75" s="2" t="s">
        <v>51</v>
      </c>
      <c r="D75" s="4">
        <f>_xlfn.XLOOKUP(Résultats[[#This Row],[Cross]],TableauCross[Cross],TableauCross[Coefficient])</f>
        <v>1</v>
      </c>
      <c r="E75" s="2">
        <v>53</v>
      </c>
      <c r="F75" s="2">
        <v>30</v>
      </c>
      <c r="G75" s="4">
        <f>IF(Résultats[[#This Row],[Place]]="-", 0, Résultats[[#This Row],[Coefficient]]*Résultats[[#This Row],[Nombre de participants]]/Résultats[[#This Row],[Place]])</f>
        <v>1.7666666666666666</v>
      </c>
    </row>
    <row r="76" spans="1:7">
      <c r="A76" s="2" t="s">
        <v>55</v>
      </c>
      <c r="B76" s="2" t="s">
        <v>3</v>
      </c>
      <c r="C76" s="2" t="s">
        <v>51</v>
      </c>
      <c r="D76" s="4">
        <f>_xlfn.XLOOKUP(Résultats[[#This Row],[Cross]],TableauCross[Cross],TableauCross[Coefficient])</f>
        <v>1</v>
      </c>
      <c r="E76" s="2">
        <v>53</v>
      </c>
      <c r="F76" s="2">
        <v>31</v>
      </c>
      <c r="G76" s="4">
        <f>IF(Résultats[[#This Row],[Place]]="-", 0, Résultats[[#This Row],[Coefficient]]*Résultats[[#This Row],[Nombre de participants]]/Résultats[[#This Row],[Place]])</f>
        <v>1.7096774193548387</v>
      </c>
    </row>
    <row r="77" spans="1:7">
      <c r="A77" s="2" t="s">
        <v>62</v>
      </c>
      <c r="B77" s="2" t="s">
        <v>3</v>
      </c>
      <c r="C77" s="2" t="s">
        <v>51</v>
      </c>
      <c r="D77" s="4">
        <f>_xlfn.XLOOKUP(Résultats[[#This Row],[Cross]],TableauCross[Cross],TableauCross[Coefficient])</f>
        <v>1</v>
      </c>
      <c r="E77" s="2">
        <v>53</v>
      </c>
      <c r="F77" s="2">
        <v>32</v>
      </c>
      <c r="G77" s="4">
        <f>IF(Résultats[[#This Row],[Place]]="-", 0, Résultats[[#This Row],[Coefficient]]*Résultats[[#This Row],[Nombre de participants]]/Résultats[[#This Row],[Place]])</f>
        <v>1.65625</v>
      </c>
    </row>
    <row r="78" spans="1:7">
      <c r="A78" s="2" t="s">
        <v>77</v>
      </c>
      <c r="B78" s="2" t="s">
        <v>3</v>
      </c>
      <c r="C78" s="2" t="s">
        <v>51</v>
      </c>
      <c r="D78" s="4">
        <f>_xlfn.XLOOKUP(Résultats[[#This Row],[Cross]],TableauCross[Cross],TableauCross[Coefficient])</f>
        <v>1</v>
      </c>
      <c r="E78" s="2">
        <v>53</v>
      </c>
      <c r="F78" s="2">
        <v>41</v>
      </c>
      <c r="G78" s="4">
        <f>IF(Résultats[[#This Row],[Place]]="-", 0, Résultats[[#This Row],[Coefficient]]*Résultats[[#This Row],[Nombre de participants]]/Résultats[[#This Row],[Place]])</f>
        <v>1.2926829268292683</v>
      </c>
    </row>
    <row r="79" spans="1:7">
      <c r="A79" s="2" t="s">
        <v>64</v>
      </c>
      <c r="B79" s="2" t="s">
        <v>3</v>
      </c>
      <c r="C79" s="2" t="s">
        <v>51</v>
      </c>
      <c r="D79" s="4">
        <f>_xlfn.XLOOKUP(Résultats[[#This Row],[Cross]],TableauCross[Cross],TableauCross[Coefficient])</f>
        <v>1</v>
      </c>
      <c r="E79" s="2">
        <v>53</v>
      </c>
      <c r="F79" s="2">
        <v>43</v>
      </c>
      <c r="G79" s="4">
        <f>IF(Résultats[[#This Row],[Place]]="-", 0, Résultats[[#This Row],[Coefficient]]*Résultats[[#This Row],[Nombre de participants]]/Résultats[[#This Row],[Place]])</f>
        <v>1.2325581395348837</v>
      </c>
    </row>
    <row r="80" spans="1:7">
      <c r="A80" s="2" t="s">
        <v>60</v>
      </c>
      <c r="B80" s="2" t="s">
        <v>3</v>
      </c>
      <c r="C80" s="2" t="s">
        <v>51</v>
      </c>
      <c r="D80" s="4">
        <f>_xlfn.XLOOKUP(Résultats[[#This Row],[Cross]],TableauCross[Cross],TableauCross[Coefficient])</f>
        <v>1</v>
      </c>
      <c r="E80" s="2">
        <v>53</v>
      </c>
      <c r="F80" s="2">
        <v>44</v>
      </c>
      <c r="G80" s="4">
        <f>IF(Résultats[[#This Row],[Place]]="-", 0, Résultats[[#This Row],[Coefficient]]*Résultats[[#This Row],[Nombre de participants]]/Résultats[[#This Row],[Place]])</f>
        <v>1.2045454545454546</v>
      </c>
    </row>
    <row r="81" spans="1:7">
      <c r="A81" s="2" t="s">
        <v>61</v>
      </c>
      <c r="B81" s="2" t="s">
        <v>3</v>
      </c>
      <c r="C81" s="2" t="s">
        <v>51</v>
      </c>
      <c r="D81" s="4">
        <f>_xlfn.XLOOKUP(Résultats[[#This Row],[Cross]],TableauCross[Cross],TableauCross[Coefficient])</f>
        <v>1</v>
      </c>
      <c r="E81" s="2">
        <v>53</v>
      </c>
      <c r="F81" s="2">
        <v>48</v>
      </c>
      <c r="G81" s="4">
        <f>IF(Résultats[[#This Row],[Place]]="-", 0, Résultats[[#This Row],[Coefficient]]*Résultats[[#This Row],[Nombre de participants]]/Résultats[[#This Row],[Place]])</f>
        <v>1.1041666666666667</v>
      </c>
    </row>
    <row r="82" spans="1:7">
      <c r="A82" s="2" t="s">
        <v>68</v>
      </c>
      <c r="B82" s="2" t="s">
        <v>3</v>
      </c>
      <c r="C82" s="2" t="s">
        <v>51</v>
      </c>
      <c r="D82" s="4">
        <f>_xlfn.XLOOKUP(Résultats[[#This Row],[Cross]],TableauCross[Cross],TableauCross[Coefficient])</f>
        <v>1</v>
      </c>
      <c r="E82" s="2">
        <v>53</v>
      </c>
      <c r="F82" s="2">
        <v>49</v>
      </c>
      <c r="G82" s="4">
        <f>IF(Résultats[[#This Row],[Place]]="-", 0, Résultats[[#This Row],[Coefficient]]*Résultats[[#This Row],[Nombre de participants]]/Résultats[[#This Row],[Place]])</f>
        <v>1.0816326530612246</v>
      </c>
    </row>
    <row r="83" spans="1:7">
      <c r="A83" s="2" t="s">
        <v>79</v>
      </c>
      <c r="B83" s="2" t="s">
        <v>3</v>
      </c>
      <c r="C83" s="2" t="s">
        <v>51</v>
      </c>
      <c r="D83" s="4">
        <f>_xlfn.XLOOKUP(Résultats[[#This Row],[Cross]],TableauCross[Cross],TableauCross[Coefficient])</f>
        <v>1</v>
      </c>
      <c r="E83" s="2">
        <v>53</v>
      </c>
      <c r="F83" s="2">
        <v>52</v>
      </c>
      <c r="G83" s="4">
        <f>IF(Résultats[[#This Row],[Place]]="-", 0, Résultats[[#This Row],[Coefficient]]*Résultats[[#This Row],[Nombre de participants]]/Résultats[[#This Row],[Place]])</f>
        <v>1.0192307692307692</v>
      </c>
    </row>
    <row r="84" spans="1:7">
      <c r="A84" s="2" t="s">
        <v>82</v>
      </c>
      <c r="B84" s="2" t="s">
        <v>3</v>
      </c>
      <c r="C84" s="2" t="s">
        <v>80</v>
      </c>
      <c r="D84" s="4">
        <f>_xlfn.XLOOKUP(Résultats[[#This Row],[Cross]],TableauCross[Cross],TableauCross[Coefficient])</f>
        <v>1</v>
      </c>
      <c r="E84" s="2">
        <v>31</v>
      </c>
      <c r="F84" s="2">
        <v>10</v>
      </c>
      <c r="G84" s="4">
        <f>IF(Résultats[[#This Row],[Place]]="-", 0, Résultats[[#This Row],[Coefficient]]*Résultats[[#This Row],[Nombre de participants]]/Résultats[[#This Row],[Place]])</f>
        <v>3.1</v>
      </c>
    </row>
    <row r="85" spans="1:7">
      <c r="A85" s="2" t="s">
        <v>85</v>
      </c>
      <c r="B85" s="2" t="s">
        <v>3</v>
      </c>
      <c r="C85" s="2" t="s">
        <v>80</v>
      </c>
      <c r="D85" s="4">
        <f>_xlfn.XLOOKUP(Résultats[[#This Row],[Cross]],TableauCross[Cross],TableauCross[Coefficient])</f>
        <v>1</v>
      </c>
      <c r="E85" s="2">
        <v>31</v>
      </c>
      <c r="F85" s="2">
        <v>12</v>
      </c>
      <c r="G85" s="4">
        <f>IF(Résultats[[#This Row],[Place]]="-", 0, Résultats[[#This Row],[Coefficient]]*Résultats[[#This Row],[Nombre de participants]]/Résultats[[#This Row],[Place]])</f>
        <v>2.5833333333333335</v>
      </c>
    </row>
    <row r="86" spans="1:7">
      <c r="A86" s="2" t="s">
        <v>83</v>
      </c>
      <c r="B86" s="2" t="s">
        <v>3</v>
      </c>
      <c r="C86" s="2" t="s">
        <v>80</v>
      </c>
      <c r="D86" s="4">
        <f>_xlfn.XLOOKUP(Résultats[[#This Row],[Cross]],TableauCross[Cross],TableauCross[Coefficient])</f>
        <v>1</v>
      </c>
      <c r="E86" s="2">
        <v>31</v>
      </c>
      <c r="F86" s="2">
        <v>24</v>
      </c>
      <c r="G86" s="4">
        <f>IF(Résultats[[#This Row],[Place]]="-", 0, Résultats[[#This Row],[Coefficient]]*Résultats[[#This Row],[Nombre de participants]]/Résultats[[#This Row],[Place]])</f>
        <v>1.2916666666666667</v>
      </c>
    </row>
    <row r="87" spans="1:7">
      <c r="A87" s="2" t="s">
        <v>84</v>
      </c>
      <c r="B87" s="2" t="s">
        <v>3</v>
      </c>
      <c r="C87" s="2" t="s">
        <v>80</v>
      </c>
      <c r="D87" s="4">
        <f>_xlfn.XLOOKUP(Résultats[[#This Row],[Cross]],TableauCross[Cross],TableauCross[Coefficient])</f>
        <v>1</v>
      </c>
      <c r="E87" s="2">
        <v>31</v>
      </c>
      <c r="F87" s="2">
        <v>28</v>
      </c>
      <c r="G87" s="4">
        <f>IF(Résultats[[#This Row],[Place]]="-", 0, Résultats[[#This Row],[Coefficient]]*Résultats[[#This Row],[Nombre de participants]]/Résultats[[#This Row],[Place]])</f>
        <v>1.1071428571428572</v>
      </c>
    </row>
    <row r="88" spans="1:7">
      <c r="A88" s="2" t="s">
        <v>94</v>
      </c>
      <c r="B88" s="2" t="s">
        <v>3</v>
      </c>
      <c r="C88" s="2" t="s">
        <v>93</v>
      </c>
      <c r="D88" s="4">
        <f>_xlfn.XLOOKUP(Résultats[[#This Row],[Cross]],TableauCross[Cross],TableauCross[Coefficient])</f>
        <v>1</v>
      </c>
      <c r="E88" s="2">
        <v>37</v>
      </c>
      <c r="F88" s="2">
        <v>6</v>
      </c>
      <c r="G88" s="4">
        <f>IF(Résultats[[#This Row],[Place]]="-", 0, Résultats[[#This Row],[Coefficient]]*Résultats[[#This Row],[Nombre de participants]]/Résultats[[#This Row],[Place]])</f>
        <v>6.166666666666667</v>
      </c>
    </row>
    <row r="89" spans="1:7">
      <c r="A89" s="2" t="s">
        <v>95</v>
      </c>
      <c r="B89" s="2" t="s">
        <v>3</v>
      </c>
      <c r="C89" s="2" t="s">
        <v>93</v>
      </c>
      <c r="D89" s="4">
        <f>_xlfn.XLOOKUP(Résultats[[#This Row],[Cross]],TableauCross[Cross],TableauCross[Coefficient])</f>
        <v>1</v>
      </c>
      <c r="E89" s="2">
        <v>37</v>
      </c>
      <c r="F89" s="2">
        <v>7</v>
      </c>
      <c r="G89" s="4">
        <f>IF(Résultats[[#This Row],[Place]]="-", 0, Résultats[[#This Row],[Coefficient]]*Résultats[[#This Row],[Nombre de participants]]/Résultats[[#This Row],[Place]])</f>
        <v>5.2857142857142856</v>
      </c>
    </row>
    <row r="90" spans="1:7">
      <c r="A90" s="2" t="s">
        <v>96</v>
      </c>
      <c r="B90" s="2" t="s">
        <v>3</v>
      </c>
      <c r="C90" s="2" t="s">
        <v>93</v>
      </c>
      <c r="D90" s="4">
        <f>_xlfn.XLOOKUP(Résultats[[#This Row],[Cross]],TableauCross[Cross],TableauCross[Coefficient])</f>
        <v>1</v>
      </c>
      <c r="E90" s="2">
        <v>37</v>
      </c>
      <c r="F90" s="2">
        <v>8</v>
      </c>
      <c r="G90" s="4">
        <f>IF(Résultats[[#This Row],[Place]]="-", 0, Résultats[[#This Row],[Coefficient]]*Résultats[[#This Row],[Nombre de participants]]/Résultats[[#This Row],[Place]])</f>
        <v>4.625</v>
      </c>
    </row>
    <row r="91" spans="1:7">
      <c r="A91" s="2" t="s">
        <v>97</v>
      </c>
      <c r="B91" s="2" t="s">
        <v>3</v>
      </c>
      <c r="C91" s="2" t="s">
        <v>93</v>
      </c>
      <c r="D91" s="4">
        <f>_xlfn.XLOOKUP(Résultats[[#This Row],[Cross]],TableauCross[Cross],TableauCross[Coefficient])</f>
        <v>1</v>
      </c>
      <c r="E91" s="2">
        <v>37</v>
      </c>
      <c r="F91" s="2">
        <v>10</v>
      </c>
      <c r="G91" s="4">
        <f>IF(Résultats[[#This Row],[Place]]="-", 0, Résultats[[#This Row],[Coefficient]]*Résultats[[#This Row],[Nombre de participants]]/Résultats[[#This Row],[Place]])</f>
        <v>3.7</v>
      </c>
    </row>
    <row r="92" spans="1:7">
      <c r="A92" s="2" t="s">
        <v>99</v>
      </c>
      <c r="B92" s="2" t="s">
        <v>3</v>
      </c>
      <c r="C92" s="2" t="s">
        <v>93</v>
      </c>
      <c r="D92" s="4">
        <f>_xlfn.XLOOKUP(Résultats[[#This Row],[Cross]],TableauCross[Cross],TableauCross[Coefficient])</f>
        <v>1</v>
      </c>
      <c r="E92" s="2">
        <v>37</v>
      </c>
      <c r="F92" s="2">
        <v>21</v>
      </c>
      <c r="G92" s="4">
        <f>IF(Résultats[[#This Row],[Place]]="-", 0, Résultats[[#This Row],[Coefficient]]*Résultats[[#This Row],[Nombre de participants]]/Résultats[[#This Row],[Place]])</f>
        <v>1.7619047619047619</v>
      </c>
    </row>
    <row r="93" spans="1:7">
      <c r="A93" s="2" t="s">
        <v>107</v>
      </c>
      <c r="B93" s="2" t="s">
        <v>3</v>
      </c>
      <c r="C93" s="2" t="s">
        <v>93</v>
      </c>
      <c r="D93" s="4">
        <f>_xlfn.XLOOKUP(Résultats[[#This Row],[Cross]],TableauCross[Cross],TableauCross[Coefficient])</f>
        <v>1</v>
      </c>
      <c r="E93" s="2">
        <v>37</v>
      </c>
      <c r="F93" s="2">
        <v>22</v>
      </c>
      <c r="G93" s="4">
        <f>IF(Résultats[[#This Row],[Place]]="-", 0, Résultats[[#This Row],[Coefficient]]*Résultats[[#This Row],[Nombre de participants]]/Résultats[[#This Row],[Place]])</f>
        <v>1.6818181818181819</v>
      </c>
    </row>
    <row r="94" spans="1:7">
      <c r="A94" s="2" t="s">
        <v>98</v>
      </c>
      <c r="B94" s="2" t="s">
        <v>3</v>
      </c>
      <c r="C94" s="2" t="s">
        <v>93</v>
      </c>
      <c r="D94" s="4">
        <f>_xlfn.XLOOKUP(Résultats[[#This Row],[Cross]],TableauCross[Cross],TableauCross[Coefficient])</f>
        <v>1</v>
      </c>
      <c r="E94" s="2">
        <v>37</v>
      </c>
      <c r="F94" s="2">
        <v>23</v>
      </c>
      <c r="G94" s="4">
        <f>IF(Résultats[[#This Row],[Place]]="-", 0, Résultats[[#This Row],[Coefficient]]*Résultats[[#This Row],[Nombre de participants]]/Résultats[[#This Row],[Place]])</f>
        <v>1.6086956521739131</v>
      </c>
    </row>
    <row r="95" spans="1:7">
      <c r="A95" s="2" t="s">
        <v>102</v>
      </c>
      <c r="B95" s="2" t="s">
        <v>3</v>
      </c>
      <c r="C95" s="2" t="s">
        <v>93</v>
      </c>
      <c r="D95" s="4">
        <f>_xlfn.XLOOKUP(Résultats[[#This Row],[Cross]],TableauCross[Cross],TableauCross[Coefficient])</f>
        <v>1</v>
      </c>
      <c r="E95" s="2">
        <v>37</v>
      </c>
      <c r="F95" s="2">
        <v>26</v>
      </c>
      <c r="G95" s="4">
        <f>IF(Résultats[[#This Row],[Place]]="-", 0, Résultats[[#This Row],[Coefficient]]*Résultats[[#This Row],[Nombre de participants]]/Résultats[[#This Row],[Place]])</f>
        <v>1.4230769230769231</v>
      </c>
    </row>
    <row r="96" spans="1:7">
      <c r="A96" s="2" t="s">
        <v>100</v>
      </c>
      <c r="B96" s="2" t="s">
        <v>3</v>
      </c>
      <c r="C96" s="2" t="s">
        <v>93</v>
      </c>
      <c r="D96" s="4">
        <f>_xlfn.XLOOKUP(Résultats[[#This Row],[Cross]],TableauCross[Cross],TableauCross[Coefficient])</f>
        <v>1</v>
      </c>
      <c r="E96" s="2">
        <v>37</v>
      </c>
      <c r="F96" s="2">
        <v>30</v>
      </c>
      <c r="G96" s="4">
        <f>IF(Résultats[[#This Row],[Place]]="-", 0, Résultats[[#This Row],[Coefficient]]*Résultats[[#This Row],[Nombre de participants]]/Résultats[[#This Row],[Place]])</f>
        <v>1.2333333333333334</v>
      </c>
    </row>
    <row r="97" spans="1:7">
      <c r="A97" s="2" t="s">
        <v>9</v>
      </c>
      <c r="B97" s="2" t="s">
        <v>4</v>
      </c>
      <c r="C97" s="2" t="s">
        <v>8</v>
      </c>
      <c r="D97" s="4">
        <f>_xlfn.XLOOKUP(Résultats[[#This Row],[Cross]],TableauCross[Cross],TableauCross[Coefficient])</f>
        <v>1.25</v>
      </c>
      <c r="E97" s="2">
        <v>38</v>
      </c>
      <c r="F97" s="2">
        <v>5</v>
      </c>
      <c r="G97" s="4">
        <f>IF(Résultats[[#This Row],[Place]]="-", 0, Résultats[[#This Row],[Coefficient]]*Résultats[[#This Row],[Nombre de participants]]/Résultats[[#This Row],[Place]])</f>
        <v>9.5</v>
      </c>
    </row>
    <row r="98" spans="1:7">
      <c r="A98" s="2" t="s">
        <v>10</v>
      </c>
      <c r="B98" s="2" t="s">
        <v>4</v>
      </c>
      <c r="C98" s="2" t="s">
        <v>8</v>
      </c>
      <c r="D98" s="4">
        <f>_xlfn.XLOOKUP(Résultats[[#This Row],[Cross]],TableauCross[Cross],TableauCross[Coefficient])</f>
        <v>1.25</v>
      </c>
      <c r="E98" s="2">
        <v>38</v>
      </c>
      <c r="F98" s="2">
        <v>8</v>
      </c>
      <c r="G98" s="4">
        <f>IF(Résultats[[#This Row],[Place]]="-", 0, Résultats[[#This Row],[Coefficient]]*Résultats[[#This Row],[Nombre de participants]]/Résultats[[#This Row],[Place]])</f>
        <v>5.9375</v>
      </c>
    </row>
    <row r="99" spans="1:7">
      <c r="A99" s="2" t="s">
        <v>22</v>
      </c>
      <c r="B99" s="2" t="s">
        <v>4</v>
      </c>
      <c r="C99" s="2" t="s">
        <v>21</v>
      </c>
      <c r="D99" s="4">
        <f>_xlfn.XLOOKUP(Résultats[[#This Row],[Cross]],TableauCross[Cross],TableauCross[Coefficient])</f>
        <v>1.25</v>
      </c>
      <c r="E99" s="2">
        <v>63</v>
      </c>
      <c r="F99" s="2">
        <v>15</v>
      </c>
      <c r="G99" s="4">
        <f>IF(Résultats[[#This Row],[Place]]="-", 0, Résultats[[#This Row],[Coefficient]]*Résultats[[#This Row],[Nombre de participants]]/Résultats[[#This Row],[Place]])</f>
        <v>5.25</v>
      </c>
    </row>
    <row r="100" spans="1:7" ht="15">
      <c r="A100" s="2" t="s">
        <v>37</v>
      </c>
      <c r="B100" s="2" t="s">
        <v>4</v>
      </c>
      <c r="C100" s="2" t="s">
        <v>36</v>
      </c>
      <c r="D100" s="4">
        <f>_xlfn.XLOOKUP(Résultats[[#This Row],[Cross]],TableauCross[Cross],TableauCross[Coefficient])</f>
        <v>1.25</v>
      </c>
      <c r="E100" s="2">
        <v>77</v>
      </c>
      <c r="F100" s="2">
        <v>19</v>
      </c>
      <c r="G100" s="4">
        <f>IF(Résultats[[#This Row],[Place]]="-", 0, Résultats[[#This Row],[Coefficient]]*Résultats[[#This Row],[Nombre de participants]]/Résultats[[#This Row],[Place]])</f>
        <v>5.0657894736842106</v>
      </c>
    </row>
    <row r="101" spans="1:7">
      <c r="A101" s="2" t="s">
        <v>38</v>
      </c>
      <c r="B101" s="2" t="s">
        <v>4</v>
      </c>
      <c r="C101" s="2" t="s">
        <v>36</v>
      </c>
      <c r="D101" s="4">
        <f>_xlfn.XLOOKUP(Résultats[[#This Row],[Cross]],TableauCross[Cross],TableauCross[Coefficient])</f>
        <v>1.25</v>
      </c>
      <c r="E101" s="2">
        <v>77</v>
      </c>
      <c r="F101" s="2">
        <v>36</v>
      </c>
      <c r="G101" s="4">
        <f>IF(Résultats[[#This Row],[Place]]="-", 0, Résultats[[#This Row],[Coefficient]]*Résultats[[#This Row],[Nombre de participants]]/Résultats[[#This Row],[Place]])</f>
        <v>2.6736111111111112</v>
      </c>
    </row>
    <row r="102" spans="1:7">
      <c r="A102" s="2" t="s">
        <v>59</v>
      </c>
      <c r="B102" s="2" t="s">
        <v>4</v>
      </c>
      <c r="C102" s="2" t="s">
        <v>51</v>
      </c>
      <c r="D102" s="4">
        <f>_xlfn.XLOOKUP(Résultats[[#This Row],[Cross]],TableauCross[Cross],TableauCross[Coefficient])</f>
        <v>1.25</v>
      </c>
      <c r="E102" s="2">
        <v>74</v>
      </c>
      <c r="F102" s="2">
        <v>59</v>
      </c>
      <c r="G102" s="4">
        <f>IF(Résultats[[#This Row],[Place]]="-", 0, Résultats[[#This Row],[Coefficient]]*Résultats[[#This Row],[Nombre de participants]]/Résultats[[#This Row],[Place]])</f>
        <v>1.5677966101694916</v>
      </c>
    </row>
    <row r="103" spans="1:7">
      <c r="A103" s="2" t="s">
        <v>52</v>
      </c>
      <c r="B103" s="2" t="s">
        <v>4</v>
      </c>
      <c r="C103" s="2" t="s">
        <v>51</v>
      </c>
      <c r="D103" s="4">
        <f>_xlfn.XLOOKUP(Résultats[[#This Row],[Cross]],TableauCross[Cross],TableauCross[Coefficient])</f>
        <v>1.25</v>
      </c>
      <c r="E103" s="2">
        <v>82</v>
      </c>
      <c r="F103" s="2">
        <v>28</v>
      </c>
      <c r="G103" s="4">
        <f>IF(Résultats[[#This Row],[Place]]="-", 0, Résultats[[#This Row],[Coefficient]]*Résultats[[#This Row],[Nombre de participants]]/Résultats[[#This Row],[Place]])</f>
        <v>3.6607142857142856</v>
      </c>
    </row>
    <row r="104" spans="1:7">
      <c r="A104" s="2" t="s">
        <v>54</v>
      </c>
      <c r="B104" s="2" t="s">
        <v>4</v>
      </c>
      <c r="C104" s="2" t="s">
        <v>51</v>
      </c>
      <c r="D104" s="4">
        <f>_xlfn.XLOOKUP(Résultats[[#This Row],[Cross]],TableauCross[Cross],TableauCross[Coefficient])</f>
        <v>1.25</v>
      </c>
      <c r="E104" s="2">
        <v>82</v>
      </c>
      <c r="F104" s="2">
        <v>64</v>
      </c>
      <c r="G104" s="4">
        <f>IF(Résultats[[#This Row],[Place]]="-", 0, Résultats[[#This Row],[Coefficient]]*Résultats[[#This Row],[Nombre de participants]]/Résultats[[#This Row],[Place]])</f>
        <v>1.6015625</v>
      </c>
    </row>
    <row r="105" spans="1:7">
      <c r="A105" s="2" t="s">
        <v>82</v>
      </c>
      <c r="B105" s="2" t="s">
        <v>4</v>
      </c>
      <c r="C105" s="2" t="s">
        <v>80</v>
      </c>
      <c r="D105" s="4">
        <f>_xlfn.XLOOKUP(Résultats[[#This Row],[Cross]],TableauCross[Cross],TableauCross[Coefficient])</f>
        <v>1.25</v>
      </c>
      <c r="E105" s="2">
        <v>62</v>
      </c>
      <c r="F105" s="2">
        <v>45</v>
      </c>
      <c r="G105" s="4">
        <f>IF(Résultats[[#This Row],[Place]]="-", 0, Résultats[[#This Row],[Coefficient]]*Résultats[[#This Row],[Nombre de participants]]/Résultats[[#This Row],[Place]])</f>
        <v>1.7222222222222223</v>
      </c>
    </row>
    <row r="106" spans="1:7">
      <c r="A106" s="2" t="s">
        <v>95</v>
      </c>
      <c r="B106" s="2" t="s">
        <v>4</v>
      </c>
      <c r="C106" s="2" t="s">
        <v>93</v>
      </c>
      <c r="D106" s="4">
        <f>_xlfn.XLOOKUP(Résultats[[#This Row],[Cross]],TableauCross[Cross],TableauCross[Coefficient])</f>
        <v>1.25</v>
      </c>
      <c r="E106" s="2">
        <v>67</v>
      </c>
      <c r="F106" s="2">
        <v>10</v>
      </c>
      <c r="G106" s="4">
        <f>IF(Résultats[[#This Row],[Place]]="-", 0, Résultats[[#This Row],[Coefficient]]*Résultats[[#This Row],[Nombre de participants]]/Résultats[[#This Row],[Place]])</f>
        <v>8.375</v>
      </c>
    </row>
    <row r="107" spans="1:7">
      <c r="A107" s="2" t="s">
        <v>100</v>
      </c>
      <c r="B107" s="2" t="s">
        <v>4</v>
      </c>
      <c r="C107" s="2" t="s">
        <v>93</v>
      </c>
      <c r="D107" s="4">
        <f>_xlfn.XLOOKUP(Résultats[[#This Row],[Cross]],TableauCross[Cross],TableauCross[Coefficient])</f>
        <v>1.25</v>
      </c>
      <c r="E107" s="2">
        <v>67</v>
      </c>
      <c r="F107" s="2">
        <v>62</v>
      </c>
      <c r="G107" s="4">
        <f>IF(Résultats[[#This Row],[Place]]="-", 0, Résultats[[#This Row],[Coefficient]]*Résultats[[#This Row],[Nombre de participants]]/Résultats[[#This Row],[Place]])</f>
        <v>1.3508064516129032</v>
      </c>
    </row>
    <row r="108" spans="1:7">
      <c r="A108" s="2" t="s">
        <v>96</v>
      </c>
      <c r="B108" s="2" t="s">
        <v>4</v>
      </c>
      <c r="C108" s="2" t="s">
        <v>93</v>
      </c>
      <c r="D108" s="4">
        <f>_xlfn.XLOOKUP(Résultats[[#This Row],[Cross]],TableauCross[Cross],TableauCross[Coefficient])</f>
        <v>1.25</v>
      </c>
      <c r="E108" s="2">
        <v>55</v>
      </c>
      <c r="F108" s="2">
        <v>17</v>
      </c>
      <c r="G108" s="4">
        <f>IF(Résultats[[#This Row],[Place]]="-", 0, Résultats[[#This Row],[Coefficient]]*Résultats[[#This Row],[Nombre de participants]]/Résultats[[#This Row],[Place]])</f>
        <v>4.0441176470588234</v>
      </c>
    </row>
    <row r="109" spans="1:7">
      <c r="A109" s="2" t="s">
        <v>9</v>
      </c>
      <c r="B109" s="2" t="s">
        <v>5</v>
      </c>
      <c r="C109" s="2" t="s">
        <v>8</v>
      </c>
      <c r="D109" s="4">
        <f>_xlfn.XLOOKUP(Résultats[[#This Row],[Cross]],TableauCross[Cross],TableauCross[Coefficient])</f>
        <v>1</v>
      </c>
      <c r="E109" s="2">
        <v>20</v>
      </c>
      <c r="F109" s="2">
        <v>3</v>
      </c>
      <c r="G109" s="4">
        <f>IF(Résultats[[#This Row],[Place]]="-", 0, Résultats[[#This Row],[Coefficient]]*Résultats[[#This Row],[Nombre de participants]]/Résultats[[#This Row],[Place]])</f>
        <v>6.666666666666667</v>
      </c>
    </row>
    <row r="110" spans="1:7">
      <c r="A110" s="2" t="s">
        <v>10</v>
      </c>
      <c r="B110" s="2" t="s">
        <v>5</v>
      </c>
      <c r="C110" s="2" t="s">
        <v>8</v>
      </c>
      <c r="D110" s="4">
        <f>_xlfn.XLOOKUP(Résultats[[#This Row],[Cross]],TableauCross[Cross],TableauCross[Coefficient])</f>
        <v>1</v>
      </c>
      <c r="E110" s="2">
        <v>20</v>
      </c>
      <c r="F110" s="2">
        <v>6</v>
      </c>
      <c r="G110" s="4">
        <f>IF(Résultats[[#This Row],[Place]]="-", 0, Résultats[[#This Row],[Coefficient]]*Résultats[[#This Row],[Nombre de participants]]/Résultats[[#This Row],[Place]])</f>
        <v>3.3333333333333335</v>
      </c>
    </row>
    <row r="111" spans="1:7">
      <c r="A111" s="2" t="s">
        <v>11</v>
      </c>
      <c r="B111" s="2" t="s">
        <v>5</v>
      </c>
      <c r="C111" s="2" t="s">
        <v>8</v>
      </c>
      <c r="D111" s="4">
        <f>_xlfn.XLOOKUP(Résultats[[#This Row],[Cross]],TableauCross[Cross],TableauCross[Coefficient])</f>
        <v>1</v>
      </c>
      <c r="E111" s="2">
        <v>20</v>
      </c>
      <c r="F111" s="2">
        <v>7</v>
      </c>
      <c r="G111" s="4">
        <f>IF(Résultats[[#This Row],[Place]]="-", 0, Résultats[[#This Row],[Coefficient]]*Résultats[[#This Row],[Nombre de participants]]/Résultats[[#This Row],[Place]])</f>
        <v>2.8571428571428572</v>
      </c>
    </row>
    <row r="112" spans="1:7">
      <c r="A112" s="2" t="s">
        <v>14</v>
      </c>
      <c r="B112" s="2" t="s">
        <v>5</v>
      </c>
      <c r="C112" s="2" t="s">
        <v>8</v>
      </c>
      <c r="D112" s="4">
        <f>_xlfn.XLOOKUP(Résultats[[#This Row],[Cross]],TableauCross[Cross],TableauCross[Coefficient])</f>
        <v>1</v>
      </c>
      <c r="E112" s="2">
        <v>20</v>
      </c>
      <c r="F112" s="2">
        <v>16</v>
      </c>
      <c r="G112" s="4">
        <f>IF(Résultats[[#This Row],[Place]]="-", 0, Résultats[[#This Row],[Coefficient]]*Résultats[[#This Row],[Nombre de participants]]/Résultats[[#This Row],[Place]])</f>
        <v>1.25</v>
      </c>
    </row>
    <row r="113" spans="1:7">
      <c r="A113" s="2" t="s">
        <v>17</v>
      </c>
      <c r="B113" s="2" t="s">
        <v>5</v>
      </c>
      <c r="C113" s="2" t="s">
        <v>8</v>
      </c>
      <c r="D113" s="4">
        <f>_xlfn.XLOOKUP(Résultats[[#This Row],[Cross]],TableauCross[Cross],TableauCross[Coefficient])</f>
        <v>1</v>
      </c>
      <c r="E113" s="2">
        <v>20</v>
      </c>
      <c r="F113" s="2">
        <v>19</v>
      </c>
      <c r="G113" s="4">
        <f>IF(Résultats[[#This Row],[Place]]="-", 0, Résultats[[#This Row],[Coefficient]]*Résultats[[#This Row],[Nombre de participants]]/Résultats[[#This Row],[Place]])</f>
        <v>1.0526315789473684</v>
      </c>
    </row>
    <row r="114" spans="1:7">
      <c r="A114" s="2" t="s">
        <v>22</v>
      </c>
      <c r="B114" s="2" t="s">
        <v>5</v>
      </c>
      <c r="C114" s="2" t="s">
        <v>21</v>
      </c>
      <c r="D114" s="4">
        <f>_xlfn.XLOOKUP(Résultats[[#This Row],[Cross]],TableauCross[Cross],TableauCross[Coefficient])</f>
        <v>1</v>
      </c>
      <c r="E114" s="2">
        <v>27</v>
      </c>
      <c r="F114" s="2">
        <v>2</v>
      </c>
      <c r="G114" s="4">
        <f>IF(Résultats[[#This Row],[Place]]="-", 0, Résultats[[#This Row],[Coefficient]]*Résultats[[#This Row],[Nombre de participants]]/Résultats[[#This Row],[Place]])</f>
        <v>13.5</v>
      </c>
    </row>
    <row r="115" spans="1:7">
      <c r="A115" s="2" t="s">
        <v>24</v>
      </c>
      <c r="B115" s="2" t="s">
        <v>5</v>
      </c>
      <c r="C115" s="2" t="s">
        <v>21</v>
      </c>
      <c r="D115" s="4">
        <f>_xlfn.XLOOKUP(Résultats[[#This Row],[Cross]],TableauCross[Cross],TableauCross[Coefficient])</f>
        <v>1</v>
      </c>
      <c r="E115" s="2">
        <v>27</v>
      </c>
      <c r="F115" s="2">
        <v>14</v>
      </c>
      <c r="G115" s="4">
        <f>IF(Résultats[[#This Row],[Place]]="-", 0, Résultats[[#This Row],[Coefficient]]*Résultats[[#This Row],[Nombre de participants]]/Résultats[[#This Row],[Place]])</f>
        <v>1.9285714285714286</v>
      </c>
    </row>
    <row r="116" spans="1:7">
      <c r="A116" s="2" t="s">
        <v>23</v>
      </c>
      <c r="B116" s="2" t="s">
        <v>5</v>
      </c>
      <c r="C116" s="2" t="s">
        <v>21</v>
      </c>
      <c r="D116" s="4">
        <f>_xlfn.XLOOKUP(Résultats[[#This Row],[Cross]],TableauCross[Cross],TableauCross[Coefficient])</f>
        <v>1</v>
      </c>
      <c r="E116" s="2">
        <v>27</v>
      </c>
      <c r="F116" s="2">
        <v>18</v>
      </c>
      <c r="G116" s="4">
        <f>IF(Résultats[[#This Row],[Place]]="-", 0, Résultats[[#This Row],[Coefficient]]*Résultats[[#This Row],[Nombre de participants]]/Résultats[[#This Row],[Place]])</f>
        <v>1.5</v>
      </c>
    </row>
    <row r="117" spans="1:7">
      <c r="A117" s="2" t="s">
        <v>38</v>
      </c>
      <c r="B117" s="2" t="s">
        <v>5</v>
      </c>
      <c r="C117" s="2" t="s">
        <v>36</v>
      </c>
      <c r="D117" s="4">
        <f>_xlfn.XLOOKUP(Résultats[[#This Row],[Cross]],TableauCross[Cross],TableauCross[Coefficient])</f>
        <v>1</v>
      </c>
      <c r="E117" s="2">
        <v>24</v>
      </c>
      <c r="F117" s="2">
        <v>8</v>
      </c>
      <c r="G117" s="4">
        <f>IF(Résultats[[#This Row],[Place]]="-", 0, Résultats[[#This Row],[Coefficient]]*Résultats[[#This Row],[Nombre de participants]]/Résultats[[#This Row],[Place]])</f>
        <v>3</v>
      </c>
    </row>
    <row r="118" spans="1:7">
      <c r="A118" s="2" t="s">
        <v>39</v>
      </c>
      <c r="B118" s="2" t="s">
        <v>5</v>
      </c>
      <c r="C118" s="2" t="s">
        <v>36</v>
      </c>
      <c r="D118" s="4">
        <f>_xlfn.XLOOKUP(Résultats[[#This Row],[Cross]],TableauCross[Cross],TableauCross[Coefficient])</f>
        <v>1</v>
      </c>
      <c r="E118" s="2">
        <v>24</v>
      </c>
      <c r="F118" s="2">
        <v>8</v>
      </c>
      <c r="G118" s="4">
        <f>IF(Résultats[[#This Row],[Place]]="-", 0, Résultats[[#This Row],[Coefficient]]*Résultats[[#This Row],[Nombre de participants]]/Résultats[[#This Row],[Place]])</f>
        <v>3</v>
      </c>
    </row>
    <row r="119" spans="1:7">
      <c r="A119" s="2" t="s">
        <v>37</v>
      </c>
      <c r="B119" s="2" t="s">
        <v>5</v>
      </c>
      <c r="C119" s="2" t="s">
        <v>36</v>
      </c>
      <c r="D119" s="4">
        <f>_xlfn.XLOOKUP(Résultats[[#This Row],[Cross]],TableauCross[Cross],TableauCross[Coefficient])</f>
        <v>1</v>
      </c>
      <c r="E119" s="2">
        <v>24</v>
      </c>
      <c r="F119" s="2">
        <v>12</v>
      </c>
      <c r="G119" s="4">
        <f>IF(Résultats[[#This Row],[Place]]="-", 0, Résultats[[#This Row],[Coefficient]]*Résultats[[#This Row],[Nombre de participants]]/Résultats[[#This Row],[Place]])</f>
        <v>2</v>
      </c>
    </row>
    <row r="120" spans="1:7">
      <c r="A120" s="2" t="s">
        <v>40</v>
      </c>
      <c r="B120" s="2" t="s">
        <v>5</v>
      </c>
      <c r="C120" s="2" t="s">
        <v>36</v>
      </c>
      <c r="D120" s="4">
        <f>_xlfn.XLOOKUP(Résultats[[#This Row],[Cross]],TableauCross[Cross],TableauCross[Coefficient])</f>
        <v>1</v>
      </c>
      <c r="E120" s="2">
        <v>24</v>
      </c>
      <c r="F120" s="2">
        <v>13</v>
      </c>
      <c r="G120" s="4">
        <f>IF(Résultats[[#This Row],[Place]]="-", 0, Résultats[[#This Row],[Coefficient]]*Résultats[[#This Row],[Nombre de participants]]/Résultats[[#This Row],[Place]])</f>
        <v>1.8461538461538463</v>
      </c>
    </row>
    <row r="121" spans="1:7">
      <c r="A121" s="2" t="s">
        <v>53</v>
      </c>
      <c r="B121" s="2" t="s">
        <v>5</v>
      </c>
      <c r="C121" s="2" t="s">
        <v>51</v>
      </c>
      <c r="D121" s="4">
        <f>_xlfn.XLOOKUP(Résultats[[#This Row],[Cross]],TableauCross[Cross],TableauCross[Coefficient])</f>
        <v>1</v>
      </c>
      <c r="E121" s="2">
        <v>40</v>
      </c>
      <c r="F121" s="2">
        <v>15</v>
      </c>
      <c r="G121" s="4">
        <f>IF(Résultats[[#This Row],[Place]]="-", 0, Résultats[[#This Row],[Coefficient]]*Résultats[[#This Row],[Nombre de participants]]/Résultats[[#This Row],[Place]])</f>
        <v>2.6666666666666665</v>
      </c>
    </row>
    <row r="122" spans="1:7">
      <c r="A122" s="2" t="s">
        <v>55</v>
      </c>
      <c r="B122" s="2" t="s">
        <v>5</v>
      </c>
      <c r="C122" s="2" t="s">
        <v>51</v>
      </c>
      <c r="D122" s="4">
        <f>_xlfn.XLOOKUP(Résultats[[#This Row],[Cross]],TableauCross[Cross],TableauCross[Coefficient])</f>
        <v>1</v>
      </c>
      <c r="E122" s="2">
        <v>40</v>
      </c>
      <c r="F122" s="2">
        <v>17</v>
      </c>
      <c r="G122" s="4">
        <f>IF(Résultats[[#This Row],[Place]]="-", 0, Résultats[[#This Row],[Coefficient]]*Résultats[[#This Row],[Nombre de participants]]/Résultats[[#This Row],[Place]])</f>
        <v>2.3529411764705883</v>
      </c>
    </row>
    <row r="123" spans="1:7">
      <c r="A123" s="2" t="s">
        <v>54</v>
      </c>
      <c r="B123" s="2" t="s">
        <v>5</v>
      </c>
      <c r="C123" s="2" t="s">
        <v>51</v>
      </c>
      <c r="D123" s="4">
        <f>_xlfn.XLOOKUP(Résultats[[#This Row],[Cross]],TableauCross[Cross],TableauCross[Coefficient])</f>
        <v>1</v>
      </c>
      <c r="E123" s="2">
        <v>40</v>
      </c>
      <c r="F123" s="2">
        <v>18</v>
      </c>
      <c r="G123" s="4">
        <f>IF(Résultats[[#This Row],[Place]]="-", 0, Résultats[[#This Row],[Coefficient]]*Résultats[[#This Row],[Nombre de participants]]/Résultats[[#This Row],[Place]])</f>
        <v>2.2222222222222223</v>
      </c>
    </row>
    <row r="124" spans="1:7">
      <c r="A124" s="2" t="s">
        <v>56</v>
      </c>
      <c r="B124" s="2" t="s">
        <v>5</v>
      </c>
      <c r="C124" s="2" t="s">
        <v>51</v>
      </c>
      <c r="D124" s="4">
        <f>_xlfn.XLOOKUP(Résultats[[#This Row],[Cross]],TableauCross[Cross],TableauCross[Coefficient])</f>
        <v>1</v>
      </c>
      <c r="E124" s="2">
        <v>40</v>
      </c>
      <c r="F124" s="2">
        <v>19</v>
      </c>
      <c r="G124" s="4">
        <f>IF(Résultats[[#This Row],[Place]]="-", 0, Résultats[[#This Row],[Coefficient]]*Résultats[[#This Row],[Nombre de participants]]/Résultats[[#This Row],[Place]])</f>
        <v>2.1052631578947367</v>
      </c>
    </row>
    <row r="125" spans="1:7">
      <c r="A125" s="2" t="s">
        <v>57</v>
      </c>
      <c r="B125" s="2" t="s">
        <v>5</v>
      </c>
      <c r="C125" s="2" t="s">
        <v>51</v>
      </c>
      <c r="D125" s="4">
        <f>_xlfn.XLOOKUP(Résultats[[#This Row],[Cross]],TableauCross[Cross],TableauCross[Coefficient])</f>
        <v>1</v>
      </c>
      <c r="E125" s="2">
        <v>40</v>
      </c>
      <c r="F125" s="2">
        <v>21</v>
      </c>
      <c r="G125" s="4">
        <f>IF(Résultats[[#This Row],[Place]]="-", 0, Résultats[[#This Row],[Coefficient]]*Résultats[[#This Row],[Nombre de participants]]/Résultats[[#This Row],[Place]])</f>
        <v>1.9047619047619047</v>
      </c>
    </row>
    <row r="126" spans="1:7">
      <c r="A126" s="2" t="s">
        <v>58</v>
      </c>
      <c r="B126" s="2" t="s">
        <v>5</v>
      </c>
      <c r="C126" s="2" t="s">
        <v>51</v>
      </c>
      <c r="D126" s="4">
        <f>_xlfn.XLOOKUP(Résultats[[#This Row],[Cross]],TableauCross[Cross],TableauCross[Coefficient])</f>
        <v>1</v>
      </c>
      <c r="E126" s="2">
        <v>40</v>
      </c>
      <c r="F126" s="2">
        <v>24</v>
      </c>
      <c r="G126" s="4">
        <f>IF(Résultats[[#This Row],[Place]]="-", 0, Résultats[[#This Row],[Coefficient]]*Résultats[[#This Row],[Nombre de participants]]/Résultats[[#This Row],[Place]])</f>
        <v>1.6666666666666667</v>
      </c>
    </row>
    <row r="127" spans="1:7">
      <c r="A127" s="2" t="s">
        <v>60</v>
      </c>
      <c r="B127" s="2" t="s">
        <v>5</v>
      </c>
      <c r="C127" s="2" t="s">
        <v>51</v>
      </c>
      <c r="D127" s="4">
        <f>_xlfn.XLOOKUP(Résultats[[#This Row],[Cross]],TableauCross[Cross],TableauCross[Coefficient])</f>
        <v>1</v>
      </c>
      <c r="E127" s="2">
        <v>40</v>
      </c>
      <c r="F127" s="2">
        <v>28</v>
      </c>
      <c r="G127" s="4">
        <f>IF(Résultats[[#This Row],[Place]]="-", 0, Résultats[[#This Row],[Coefficient]]*Résultats[[#This Row],[Nombre de participants]]/Résultats[[#This Row],[Place]])</f>
        <v>1.4285714285714286</v>
      </c>
    </row>
    <row r="128" spans="1:7">
      <c r="A128" s="2" t="s">
        <v>67</v>
      </c>
      <c r="B128" s="2" t="s">
        <v>5</v>
      </c>
      <c r="C128" s="2" t="s">
        <v>51</v>
      </c>
      <c r="D128" s="4">
        <f>_xlfn.XLOOKUP(Résultats[[#This Row],[Cross]],TableauCross[Cross],TableauCross[Coefficient])</f>
        <v>1</v>
      </c>
      <c r="E128" s="2">
        <v>40</v>
      </c>
      <c r="F128" s="2">
        <v>30</v>
      </c>
      <c r="G128" s="4">
        <f>IF(Résultats[[#This Row],[Place]]="-", 0, Résultats[[#This Row],[Coefficient]]*Résultats[[#This Row],[Nombre de participants]]/Résultats[[#This Row],[Place]])</f>
        <v>1.3333333333333333</v>
      </c>
    </row>
    <row r="129" spans="1:7">
      <c r="A129" s="2" t="s">
        <v>61</v>
      </c>
      <c r="B129" s="2" t="s">
        <v>5</v>
      </c>
      <c r="C129" s="2" t="s">
        <v>51</v>
      </c>
      <c r="D129" s="4">
        <f>_xlfn.XLOOKUP(Résultats[[#This Row],[Cross]],TableauCross[Cross],TableauCross[Coefficient])</f>
        <v>1</v>
      </c>
      <c r="E129" s="2">
        <v>40</v>
      </c>
      <c r="F129" s="2">
        <v>37</v>
      </c>
      <c r="G129" s="4">
        <f>IF(Résultats[[#This Row],[Place]]="-", 0, Résultats[[#This Row],[Coefficient]]*Résultats[[#This Row],[Nombre de participants]]/Résultats[[#This Row],[Place]])</f>
        <v>1.0810810810810811</v>
      </c>
    </row>
    <row r="130" spans="1:7">
      <c r="A130" s="2" t="s">
        <v>71</v>
      </c>
      <c r="B130" s="2" t="s">
        <v>5</v>
      </c>
      <c r="C130" s="2" t="s">
        <v>51</v>
      </c>
      <c r="D130" s="4">
        <f>_xlfn.XLOOKUP(Résultats[[#This Row],[Cross]],TableauCross[Cross],TableauCross[Coefficient])</f>
        <v>1</v>
      </c>
      <c r="E130" s="2">
        <v>40</v>
      </c>
      <c r="F130" s="2">
        <v>39</v>
      </c>
      <c r="G130" s="4">
        <f>IF(Résultats[[#This Row],[Place]]="-", 0, Résultats[[#This Row],[Coefficient]]*Résultats[[#This Row],[Nombre de participants]]/Résultats[[#This Row],[Place]])</f>
        <v>1.0256410256410255</v>
      </c>
    </row>
    <row r="131" spans="1:7">
      <c r="A131" s="2" t="s">
        <v>81</v>
      </c>
      <c r="B131" s="2" t="s">
        <v>5</v>
      </c>
      <c r="C131" s="2" t="s">
        <v>80</v>
      </c>
      <c r="D131" s="4">
        <f>_xlfn.XLOOKUP(Résultats[[#This Row],[Cross]],TableauCross[Cross],TableauCross[Coefficient])</f>
        <v>1</v>
      </c>
      <c r="E131" s="2">
        <v>31</v>
      </c>
      <c r="F131" s="2">
        <v>6</v>
      </c>
      <c r="G131" s="4">
        <f>IF(Résultats[[#This Row],[Place]]="-", 0, Résultats[[#This Row],[Coefficient]]*Résultats[[#This Row],[Nombre de participants]]/Résultats[[#This Row],[Place]])</f>
        <v>5.166666666666667</v>
      </c>
    </row>
    <row r="132" spans="1:7">
      <c r="A132" s="2" t="s">
        <v>82</v>
      </c>
      <c r="B132" s="2" t="s">
        <v>5</v>
      </c>
      <c r="C132" s="2" t="s">
        <v>80</v>
      </c>
      <c r="D132" s="4">
        <f>_xlfn.XLOOKUP(Résultats[[#This Row],[Cross]],TableauCross[Cross],TableauCross[Coefficient])</f>
        <v>1</v>
      </c>
      <c r="E132" s="2">
        <v>31</v>
      </c>
      <c r="F132" s="2">
        <v>15</v>
      </c>
      <c r="G132" s="4">
        <f>IF(Résultats[[#This Row],[Place]]="-", 0, Résultats[[#This Row],[Coefficient]]*Résultats[[#This Row],[Nombre de participants]]/Résultats[[#This Row],[Place]])</f>
        <v>2.0666666666666669</v>
      </c>
    </row>
    <row r="133" spans="1:7">
      <c r="A133" s="2" t="s">
        <v>84</v>
      </c>
      <c r="B133" s="2" t="s">
        <v>5</v>
      </c>
      <c r="C133" s="2" t="s">
        <v>80</v>
      </c>
      <c r="D133" s="4">
        <f>_xlfn.XLOOKUP(Résultats[[#This Row],[Cross]],TableauCross[Cross],TableauCross[Coefficient])</f>
        <v>1</v>
      </c>
      <c r="E133" s="2">
        <v>31</v>
      </c>
      <c r="F133" s="2">
        <v>29</v>
      </c>
      <c r="G133" s="4">
        <f>IF(Résultats[[#This Row],[Place]]="-", 0, Résultats[[#This Row],[Coefficient]]*Résultats[[#This Row],[Nombre de participants]]/Résultats[[#This Row],[Place]])</f>
        <v>1.0689655172413792</v>
      </c>
    </row>
    <row r="134" spans="1:7">
      <c r="A134" s="2" t="s">
        <v>94</v>
      </c>
      <c r="B134" s="2" t="s">
        <v>5</v>
      </c>
      <c r="C134" s="2" t="s">
        <v>93</v>
      </c>
      <c r="D134" s="4">
        <f>_xlfn.XLOOKUP(Résultats[[#This Row],[Cross]],TableauCross[Cross],TableauCross[Coefficient])</f>
        <v>1</v>
      </c>
      <c r="E134" s="2">
        <v>39</v>
      </c>
      <c r="F134" s="2">
        <v>4</v>
      </c>
      <c r="G134" s="4">
        <f>IF(Résultats[[#This Row],[Place]]="-", 0, Résultats[[#This Row],[Coefficient]]*Résultats[[#This Row],[Nombre de participants]]/Résultats[[#This Row],[Place]])</f>
        <v>9.75</v>
      </c>
    </row>
    <row r="135" spans="1:7">
      <c r="A135" s="2" t="s">
        <v>95</v>
      </c>
      <c r="B135" s="2" t="s">
        <v>5</v>
      </c>
      <c r="C135" s="2" t="s">
        <v>93</v>
      </c>
      <c r="D135" s="4">
        <f>_xlfn.XLOOKUP(Résultats[[#This Row],[Cross]],TableauCross[Cross],TableauCross[Coefficient])</f>
        <v>1</v>
      </c>
      <c r="E135" s="2">
        <v>39</v>
      </c>
      <c r="F135" s="2">
        <v>5</v>
      </c>
      <c r="G135" s="4">
        <f>IF(Résultats[[#This Row],[Place]]="-", 0, Résultats[[#This Row],[Coefficient]]*Résultats[[#This Row],[Nombre de participants]]/Résultats[[#This Row],[Place]])</f>
        <v>7.8</v>
      </c>
    </row>
    <row r="136" spans="1:7">
      <c r="A136" s="2" t="s">
        <v>97</v>
      </c>
      <c r="B136" s="2" t="s">
        <v>5</v>
      </c>
      <c r="C136" s="2" t="s">
        <v>93</v>
      </c>
      <c r="D136" s="4">
        <f>_xlfn.XLOOKUP(Résultats[[#This Row],[Cross]],TableauCross[Cross],TableauCross[Coefficient])</f>
        <v>1</v>
      </c>
      <c r="E136" s="2">
        <v>39</v>
      </c>
      <c r="F136" s="2">
        <v>8</v>
      </c>
      <c r="G136" s="4">
        <f>IF(Résultats[[#This Row],[Place]]="-", 0, Résultats[[#This Row],[Coefficient]]*Résultats[[#This Row],[Nombre de participants]]/Résultats[[#This Row],[Place]])</f>
        <v>4.875</v>
      </c>
    </row>
    <row r="137" spans="1:7">
      <c r="A137" s="2" t="s">
        <v>96</v>
      </c>
      <c r="B137" s="2" t="s">
        <v>5</v>
      </c>
      <c r="C137" s="2" t="s">
        <v>93</v>
      </c>
      <c r="D137" s="4">
        <f>_xlfn.XLOOKUP(Résultats[[#This Row],[Cross]],TableauCross[Cross],TableauCross[Coefficient])</f>
        <v>1</v>
      </c>
      <c r="E137" s="2">
        <v>39</v>
      </c>
      <c r="F137" s="2">
        <v>9</v>
      </c>
      <c r="G137" s="4">
        <f>IF(Résultats[[#This Row],[Place]]="-", 0, Résultats[[#This Row],[Coefficient]]*Résultats[[#This Row],[Nombre de participants]]/Résultats[[#This Row],[Place]])</f>
        <v>4.333333333333333</v>
      </c>
    </row>
    <row r="138" spans="1:7">
      <c r="A138" s="2" t="s">
        <v>98</v>
      </c>
      <c r="B138" s="2" t="s">
        <v>5</v>
      </c>
      <c r="C138" s="2" t="s">
        <v>93</v>
      </c>
      <c r="D138" s="4">
        <f>_xlfn.XLOOKUP(Résultats[[#This Row],[Cross]],TableauCross[Cross],TableauCross[Coefficient])</f>
        <v>1</v>
      </c>
      <c r="E138" s="2">
        <v>39</v>
      </c>
      <c r="F138" s="2">
        <v>17</v>
      </c>
      <c r="G138" s="4">
        <f>IF(Résultats[[#This Row],[Place]]="-", 0, Résultats[[#This Row],[Coefficient]]*Résultats[[#This Row],[Nombre de participants]]/Résultats[[#This Row],[Place]])</f>
        <v>2.2941176470588234</v>
      </c>
    </row>
    <row r="139" spans="1:7">
      <c r="A139" s="2" t="s">
        <v>101</v>
      </c>
      <c r="B139" s="2" t="s">
        <v>5</v>
      </c>
      <c r="C139" s="2" t="s">
        <v>93</v>
      </c>
      <c r="D139" s="4">
        <f>_xlfn.XLOOKUP(Résultats[[#This Row],[Cross]],TableauCross[Cross],TableauCross[Coefficient])</f>
        <v>1</v>
      </c>
      <c r="E139" s="2">
        <v>39</v>
      </c>
      <c r="F139" s="2">
        <v>20</v>
      </c>
      <c r="G139" s="4">
        <f>IF(Résultats[[#This Row],[Place]]="-", 0, Résultats[[#This Row],[Coefficient]]*Résultats[[#This Row],[Nombre de participants]]/Résultats[[#This Row],[Place]])</f>
        <v>1.95</v>
      </c>
    </row>
    <row r="140" spans="1:7">
      <c r="A140" s="2" t="s">
        <v>99</v>
      </c>
      <c r="B140" s="2" t="s">
        <v>5</v>
      </c>
      <c r="C140" s="2" t="s">
        <v>93</v>
      </c>
      <c r="D140" s="4">
        <f>_xlfn.XLOOKUP(Résultats[[#This Row],[Cross]],TableauCross[Cross],TableauCross[Coefficient])</f>
        <v>1</v>
      </c>
      <c r="E140" s="2">
        <v>39</v>
      </c>
      <c r="F140" s="2">
        <v>21</v>
      </c>
      <c r="G140" s="4">
        <f>IF(Résultats[[#This Row],[Place]]="-", 0, Résultats[[#This Row],[Coefficient]]*Résultats[[#This Row],[Nombre de participants]]/Résultats[[#This Row],[Place]])</f>
        <v>1.8571428571428572</v>
      </c>
    </row>
    <row r="141" spans="1:7">
      <c r="A141" s="2" t="s">
        <v>100</v>
      </c>
      <c r="B141" s="2" t="s">
        <v>5</v>
      </c>
      <c r="C141" s="2" t="s">
        <v>93</v>
      </c>
      <c r="D141" s="4">
        <f>_xlfn.XLOOKUP(Résultats[[#This Row],[Cross]],TableauCross[Cross],TableauCross[Coefficient])</f>
        <v>1</v>
      </c>
      <c r="E141" s="2">
        <v>39</v>
      </c>
      <c r="F141" s="2">
        <v>31</v>
      </c>
      <c r="G141" s="4">
        <f>IF(Résultats[[#This Row],[Place]]="-", 0, Résultats[[#This Row],[Coefficient]]*Résultats[[#This Row],[Nombre de participants]]/Résultats[[#This Row],[Place]])</f>
        <v>1.2580645161290323</v>
      </c>
    </row>
    <row r="142" spans="1:7">
      <c r="A142" s="2" t="s">
        <v>104</v>
      </c>
      <c r="B142" s="2" t="s">
        <v>5</v>
      </c>
      <c r="C142" s="2" t="s">
        <v>93</v>
      </c>
      <c r="D142" s="4">
        <f>_xlfn.XLOOKUP(Résultats[[#This Row],[Cross]],TableauCross[Cross],TableauCross[Coefficient])</f>
        <v>1</v>
      </c>
      <c r="E142" s="2">
        <v>39</v>
      </c>
      <c r="F142" s="2">
        <v>32</v>
      </c>
      <c r="G142" s="4">
        <f>IF(Résultats[[#This Row],[Place]]="-", 0, Résultats[[#This Row],[Coefficient]]*Résultats[[#This Row],[Nombre de participants]]/Résultats[[#This Row],[Place]])</f>
        <v>1.21875</v>
      </c>
    </row>
    <row r="143" spans="1:7">
      <c r="A143" s="2" t="s">
        <v>105</v>
      </c>
      <c r="B143" s="2" t="s">
        <v>5</v>
      </c>
      <c r="C143" s="2" t="s">
        <v>93</v>
      </c>
      <c r="D143" s="4">
        <f>_xlfn.XLOOKUP(Résultats[[#This Row],[Cross]],TableauCross[Cross],TableauCross[Coefficient])</f>
        <v>1</v>
      </c>
      <c r="E143" s="2">
        <v>39</v>
      </c>
      <c r="F143" s="2">
        <v>36</v>
      </c>
      <c r="G143" s="4">
        <f>IF(Résultats[[#This Row],[Place]]="-", 0, Résultats[[#This Row],[Coefficient]]*Résultats[[#This Row],[Nombre de participants]]/Résultats[[#This Row],[Place]])</f>
        <v>1.0833333333333333</v>
      </c>
    </row>
    <row r="144" spans="1:7">
      <c r="A144" s="2" t="s">
        <v>81</v>
      </c>
      <c r="B144" s="2" t="s">
        <v>6</v>
      </c>
      <c r="C144" s="2" t="s">
        <v>80</v>
      </c>
      <c r="D144" s="4">
        <f>_xlfn.XLOOKUP(Résultats[[#This Row],[Cross]],TableauCross[Cross],TableauCross[Coefficient])</f>
        <v>1.3</v>
      </c>
      <c r="E144" s="2">
        <v>32</v>
      </c>
      <c r="F144" s="2">
        <v>8</v>
      </c>
      <c r="G144" s="4">
        <f>IF(Résultats[[#This Row],[Place]]="-", 0, Résultats[[#This Row],[Coefficient]]*Résultats[[#This Row],[Nombre de participants]]/Résultats[[#This Row],[Place]])</f>
        <v>5.2</v>
      </c>
    </row>
    <row r="145" spans="1:7">
      <c r="A145" s="2" t="s">
        <v>83</v>
      </c>
      <c r="B145" s="2" t="s">
        <v>6</v>
      </c>
      <c r="C145" s="2" t="s">
        <v>80</v>
      </c>
      <c r="D145" s="4">
        <f>_xlfn.XLOOKUP(Résultats[[#This Row],[Cross]],TableauCross[Cross],TableauCross[Coefficient])</f>
        <v>1.3</v>
      </c>
      <c r="E145" s="2">
        <v>32</v>
      </c>
      <c r="F145" s="2">
        <v>17</v>
      </c>
      <c r="G145" s="4">
        <f>IF(Résultats[[#This Row],[Place]]="-", 0, Résultats[[#This Row],[Coefficient]]*Résultats[[#This Row],[Nombre de participants]]/Résultats[[#This Row],[Place]])</f>
        <v>2.447058823529412</v>
      </c>
    </row>
    <row r="146" spans="1:7">
      <c r="A146" s="2" t="s">
        <v>82</v>
      </c>
      <c r="B146" s="2" t="s">
        <v>6</v>
      </c>
      <c r="C146" s="2" t="s">
        <v>80</v>
      </c>
      <c r="D146" s="4">
        <f>_xlfn.XLOOKUP(Résultats[[#This Row],[Cross]],TableauCross[Cross],TableauCross[Coefficient])</f>
        <v>1.3</v>
      </c>
      <c r="E146" s="2">
        <v>32</v>
      </c>
      <c r="F146" s="2">
        <v>19</v>
      </c>
      <c r="G146" s="4">
        <f>IF(Résultats[[#This Row],[Place]]="-", 0, Résultats[[#This Row],[Coefficient]]*Résultats[[#This Row],[Nombre de participants]]/Résultats[[#This Row],[Place]])</f>
        <v>2.1894736842105265</v>
      </c>
    </row>
    <row r="147" spans="1:7">
      <c r="A147" s="2" t="s">
        <v>86</v>
      </c>
      <c r="B147" s="2" t="s">
        <v>6</v>
      </c>
      <c r="C147" s="2" t="s">
        <v>80</v>
      </c>
      <c r="D147" s="4">
        <f>_xlfn.XLOOKUP(Résultats[[#This Row],[Cross]],TableauCross[Cross],TableauCross[Coefficient])</f>
        <v>1.3</v>
      </c>
      <c r="E147" s="2">
        <v>32</v>
      </c>
      <c r="F147" s="2">
        <v>22</v>
      </c>
      <c r="G147" s="4">
        <f>IF(Résultats[[#This Row],[Place]]="-", 0, Résultats[[#This Row],[Coefficient]]*Résultats[[#This Row],[Nombre de participants]]/Résultats[[#This Row],[Place]])</f>
        <v>1.8909090909090909</v>
      </c>
    </row>
    <row r="148" spans="1:7">
      <c r="A148" s="2" t="s">
        <v>87</v>
      </c>
      <c r="B148" s="2" t="s">
        <v>6</v>
      </c>
      <c r="C148" s="2" t="s">
        <v>80</v>
      </c>
      <c r="D148" s="4">
        <f>_xlfn.XLOOKUP(Résultats[[#This Row],[Cross]],TableauCross[Cross],TableauCross[Coefficient])</f>
        <v>1.3</v>
      </c>
      <c r="E148" s="2">
        <v>32</v>
      </c>
      <c r="F148" s="2">
        <v>23</v>
      </c>
      <c r="G148" s="4">
        <f>IF(Résultats[[#This Row],[Place]]="-", 0, Résultats[[#This Row],[Coefficient]]*Résultats[[#This Row],[Nombre de participants]]/Résultats[[#This Row],[Place]])</f>
        <v>1.808695652173913</v>
      </c>
    </row>
    <row r="149" spans="1:7">
      <c r="A149" s="2" t="s">
        <v>88</v>
      </c>
      <c r="B149" s="2" t="s">
        <v>6</v>
      </c>
      <c r="C149" s="2" t="s">
        <v>80</v>
      </c>
      <c r="D149" s="4">
        <f>_xlfn.XLOOKUP(Résultats[[#This Row],[Cross]],TableauCross[Cross],TableauCross[Coefficient])</f>
        <v>1.3</v>
      </c>
      <c r="E149" s="2">
        <v>32</v>
      </c>
      <c r="F149" s="2">
        <v>24</v>
      </c>
      <c r="G149" s="4">
        <f>IF(Résultats[[#This Row],[Place]]="-", 0, Résultats[[#This Row],[Coefficient]]*Résultats[[#This Row],[Nombre de participants]]/Résultats[[#This Row],[Place]])</f>
        <v>1.7333333333333334</v>
      </c>
    </row>
    <row r="150" spans="1:7">
      <c r="A150" s="2" t="s">
        <v>84</v>
      </c>
      <c r="B150" s="2" t="s">
        <v>6</v>
      </c>
      <c r="C150" s="2" t="s">
        <v>80</v>
      </c>
      <c r="D150" s="4">
        <f>_xlfn.XLOOKUP(Résultats[[#This Row],[Cross]],TableauCross[Cross],TableauCross[Coefficient])</f>
        <v>1.3</v>
      </c>
      <c r="E150" s="2">
        <v>32</v>
      </c>
      <c r="F150" s="2">
        <v>25</v>
      </c>
      <c r="G150" s="4">
        <f>IF(Résultats[[#This Row],[Place]]="-", 0, Résultats[[#This Row],[Coefficient]]*Résultats[[#This Row],[Nombre de participants]]/Résultats[[#This Row],[Place]])</f>
        <v>1.6640000000000001</v>
      </c>
    </row>
    <row r="151" spans="1:7">
      <c r="A151" s="2" t="s">
        <v>89</v>
      </c>
      <c r="B151" s="2" t="s">
        <v>6</v>
      </c>
      <c r="C151" s="2" t="s">
        <v>80</v>
      </c>
      <c r="D151" s="4">
        <f>_xlfn.XLOOKUP(Résultats[[#This Row],[Cross]],TableauCross[Cross],TableauCross[Coefficient])</f>
        <v>1.3</v>
      </c>
      <c r="E151" s="2">
        <v>32</v>
      </c>
      <c r="F151" s="2">
        <v>27</v>
      </c>
      <c r="G151" s="4">
        <f>IF(Résultats[[#This Row],[Place]]="-", 0, Résultats[[#This Row],[Coefficient]]*Résultats[[#This Row],[Nombre de participants]]/Résultats[[#This Row],[Place]])</f>
        <v>1.5407407407407407</v>
      </c>
    </row>
    <row r="152" spans="1:7">
      <c r="A152" s="2" t="s">
        <v>90</v>
      </c>
      <c r="B152" s="2" t="s">
        <v>6</v>
      </c>
      <c r="C152" s="2" t="s">
        <v>80</v>
      </c>
      <c r="D152" s="4">
        <f>_xlfn.XLOOKUP(Résultats[[#This Row],[Cross]],TableauCross[Cross],TableauCross[Coefficient])</f>
        <v>1.3</v>
      </c>
      <c r="E152" s="2">
        <v>32</v>
      </c>
      <c r="F152" s="2">
        <v>30</v>
      </c>
      <c r="G152" s="4">
        <f>IF(Résultats[[#This Row],[Place]]="-", 0, Résultats[[#This Row],[Coefficient]]*Résultats[[#This Row],[Nombre de participants]]/Résultats[[#This Row],[Place]])</f>
        <v>1.3866666666666667</v>
      </c>
    </row>
    <row r="153" spans="1:7">
      <c r="A153" s="2" t="s">
        <v>91</v>
      </c>
      <c r="B153" s="2" t="s">
        <v>6</v>
      </c>
      <c r="C153" s="2" t="s">
        <v>80</v>
      </c>
      <c r="D153" s="4">
        <f>_xlfn.XLOOKUP(Résultats[[#This Row],[Cross]],TableauCross[Cross],TableauCross[Coefficient])</f>
        <v>1.3</v>
      </c>
      <c r="E153" s="2">
        <v>32</v>
      </c>
      <c r="F153" s="2">
        <v>31</v>
      </c>
      <c r="G153" s="4">
        <f>IF(Résultats[[#This Row],[Place]]="-", 0, Résultats[[#This Row],[Coefficient]]*Résultats[[#This Row],[Nombre de participants]]/Résultats[[#This Row],[Place]])</f>
        <v>1.3419354838709678</v>
      </c>
    </row>
    <row r="154" spans="1:7">
      <c r="A154" s="2" t="s">
        <v>92</v>
      </c>
      <c r="B154" s="2" t="s">
        <v>6</v>
      </c>
      <c r="C154" s="2" t="s">
        <v>80</v>
      </c>
      <c r="D154" s="4">
        <f>_xlfn.XLOOKUP(Résultats[[#This Row],[Cross]],TableauCross[Cross],TableauCross[Coefficient])</f>
        <v>1.3</v>
      </c>
      <c r="E154" s="2">
        <v>32</v>
      </c>
      <c r="F154" s="2">
        <v>32</v>
      </c>
      <c r="G154" s="4">
        <f>IF(Résultats[[#This Row],[Place]]="-", 0, Résultats[[#This Row],[Coefficient]]*Résultats[[#This Row],[Nombre de participants]]/Résultats[[#This Row],[Place]])</f>
        <v>1.3</v>
      </c>
    </row>
    <row r="155" spans="1:7">
      <c r="A155" s="2" t="s">
        <v>96</v>
      </c>
      <c r="B155" s="2" t="s">
        <v>6</v>
      </c>
      <c r="C155" s="2" t="s">
        <v>93</v>
      </c>
      <c r="D155" s="4">
        <f>_xlfn.XLOOKUP(Résultats[[#This Row],[Cross]],TableauCross[Cross],TableauCross[Coefficient])</f>
        <v>1.3</v>
      </c>
      <c r="E155" s="2">
        <v>31</v>
      </c>
      <c r="F155" s="2">
        <v>3</v>
      </c>
      <c r="G155" s="4">
        <f>IF(Résultats[[#This Row],[Place]]="-", 0, Résultats[[#This Row],[Coefficient]]*Résultats[[#This Row],[Nombre de participants]]/Résultats[[#This Row],[Place]])</f>
        <v>13.433333333333335</v>
      </c>
    </row>
    <row r="156" spans="1:7">
      <c r="A156" s="2" t="s">
        <v>94</v>
      </c>
      <c r="B156" s="2" t="s">
        <v>6</v>
      </c>
      <c r="C156" s="2" t="s">
        <v>93</v>
      </c>
      <c r="D156" s="4">
        <f>_xlfn.XLOOKUP(Résultats[[#This Row],[Cross]],TableauCross[Cross],TableauCross[Coefficient])</f>
        <v>1.3</v>
      </c>
      <c r="E156" s="2">
        <v>31</v>
      </c>
      <c r="F156" s="2">
        <v>4</v>
      </c>
      <c r="G156" s="4">
        <f>IF(Résultats[[#This Row],[Place]]="-", 0, Résultats[[#This Row],[Coefficient]]*Résultats[[#This Row],[Nombre de participants]]/Résultats[[#This Row],[Place]])</f>
        <v>10.075000000000001</v>
      </c>
    </row>
    <row r="157" spans="1:7">
      <c r="A157" s="2" t="s">
        <v>95</v>
      </c>
      <c r="B157" s="2" t="s">
        <v>6</v>
      </c>
      <c r="C157" s="2" t="s">
        <v>93</v>
      </c>
      <c r="D157" s="4">
        <f>_xlfn.XLOOKUP(Résultats[[#This Row],[Cross]],TableauCross[Cross],TableauCross[Coefficient])</f>
        <v>1.3</v>
      </c>
      <c r="E157" s="2">
        <v>31</v>
      </c>
      <c r="F157" s="2">
        <v>5</v>
      </c>
      <c r="G157" s="4">
        <f>IF(Résultats[[#This Row],[Place]]="-", 0, Résultats[[#This Row],[Coefficient]]*Résultats[[#This Row],[Nombre de participants]]/Résultats[[#This Row],[Place]])</f>
        <v>8.06</v>
      </c>
    </row>
    <row r="158" spans="1:7">
      <c r="A158" s="2" t="s">
        <v>97</v>
      </c>
      <c r="B158" s="2" t="s">
        <v>6</v>
      </c>
      <c r="C158" s="2" t="s">
        <v>93</v>
      </c>
      <c r="D158" s="4">
        <f>_xlfn.XLOOKUP(Résultats[[#This Row],[Cross]],TableauCross[Cross],TableauCross[Coefficient])</f>
        <v>1.3</v>
      </c>
      <c r="E158" s="2">
        <v>31</v>
      </c>
      <c r="F158" s="2">
        <v>12</v>
      </c>
      <c r="G158" s="4">
        <f>IF(Résultats[[#This Row],[Place]]="-", 0, Résultats[[#This Row],[Coefficient]]*Résultats[[#This Row],[Nombre de participants]]/Résultats[[#This Row],[Place]])</f>
        <v>3.3583333333333338</v>
      </c>
    </row>
    <row r="159" spans="1:7">
      <c r="A159" s="2" t="s">
        <v>98</v>
      </c>
      <c r="B159" s="2" t="s">
        <v>6</v>
      </c>
      <c r="C159" s="2" t="s">
        <v>93</v>
      </c>
      <c r="D159" s="4">
        <f>_xlfn.XLOOKUP(Résultats[[#This Row],[Cross]],TableauCross[Cross],TableauCross[Coefficient])</f>
        <v>1.3</v>
      </c>
      <c r="E159" s="2">
        <v>31</v>
      </c>
      <c r="F159" s="2">
        <v>16</v>
      </c>
      <c r="G159" s="4">
        <f>IF(Résultats[[#This Row],[Place]]="-", 0, Résultats[[#This Row],[Coefficient]]*Résultats[[#This Row],[Nombre de participants]]/Résultats[[#This Row],[Place]])</f>
        <v>2.5187500000000003</v>
      </c>
    </row>
    <row r="160" spans="1:7">
      <c r="A160" s="2" t="s">
        <v>99</v>
      </c>
      <c r="B160" s="2" t="s">
        <v>6</v>
      </c>
      <c r="C160" s="2" t="s">
        <v>93</v>
      </c>
      <c r="D160" s="4">
        <f>_xlfn.XLOOKUP(Résultats[[#This Row],[Cross]],TableauCross[Cross],TableauCross[Coefficient])</f>
        <v>1.3</v>
      </c>
      <c r="E160" s="2">
        <v>31</v>
      </c>
      <c r="F160" s="2">
        <v>17</v>
      </c>
      <c r="G160" s="4">
        <f>IF(Résultats[[#This Row],[Place]]="-", 0, Résultats[[#This Row],[Coefficient]]*Résultats[[#This Row],[Nombre de participants]]/Résultats[[#This Row],[Place]])</f>
        <v>2.3705882352941181</v>
      </c>
    </row>
    <row r="161" spans="1:7">
      <c r="A161" s="2" t="s">
        <v>101</v>
      </c>
      <c r="B161" s="2" t="s">
        <v>6</v>
      </c>
      <c r="C161" s="2" t="s">
        <v>93</v>
      </c>
      <c r="D161" s="4">
        <f>_xlfn.XLOOKUP(Résultats[[#This Row],[Cross]],TableauCross[Cross],TableauCross[Coefficient])</f>
        <v>1.3</v>
      </c>
      <c r="E161" s="2">
        <v>31</v>
      </c>
      <c r="F161" s="2">
        <v>18</v>
      </c>
      <c r="G161" s="4">
        <f>IF(Résultats[[#This Row],[Place]]="-", 0, Résultats[[#This Row],[Coefficient]]*Résultats[[#This Row],[Nombre de participants]]/Résultats[[#This Row],[Place]])</f>
        <v>2.2388888888888889</v>
      </c>
    </row>
    <row r="162" spans="1:7">
      <c r="A162" s="2" t="s">
        <v>106</v>
      </c>
      <c r="B162" s="2" t="s">
        <v>6</v>
      </c>
      <c r="C162" s="2" t="s">
        <v>93</v>
      </c>
      <c r="D162" s="4">
        <f>_xlfn.XLOOKUP(Résultats[[#This Row],[Cross]],TableauCross[Cross],TableauCross[Coefficient])</f>
        <v>1.3</v>
      </c>
      <c r="E162" s="2">
        <v>31</v>
      </c>
      <c r="F162" s="2">
        <v>20</v>
      </c>
      <c r="G162" s="4">
        <f>IF(Résultats[[#This Row],[Place]]="-", 0, Résultats[[#This Row],[Coefficient]]*Résultats[[#This Row],[Nombre de participants]]/Résultats[[#This Row],[Place]])</f>
        <v>2.0150000000000001</v>
      </c>
    </row>
    <row r="163" spans="1:7">
      <c r="A163" s="2" t="s">
        <v>103</v>
      </c>
      <c r="B163" s="2" t="s">
        <v>6</v>
      </c>
      <c r="C163" s="2" t="s">
        <v>93</v>
      </c>
      <c r="D163" s="4">
        <f>_xlfn.XLOOKUP(Résultats[[#This Row],[Cross]],TableauCross[Cross],TableauCross[Coefficient])</f>
        <v>1.3</v>
      </c>
      <c r="E163" s="2">
        <v>31</v>
      </c>
      <c r="F163" s="2">
        <v>22</v>
      </c>
      <c r="G163" s="4">
        <f>IF(Résultats[[#This Row],[Place]]="-", 0, Résultats[[#This Row],[Coefficient]]*Résultats[[#This Row],[Nombre de participants]]/Résultats[[#This Row],[Place]])</f>
        <v>1.831818181818182</v>
      </c>
    </row>
    <row r="164" spans="1:7">
      <c r="A164" s="2" t="s">
        <v>100</v>
      </c>
      <c r="B164" s="2" t="s">
        <v>6</v>
      </c>
      <c r="C164" s="2" t="s">
        <v>93</v>
      </c>
      <c r="D164" s="4">
        <f>_xlfn.XLOOKUP(Résultats[[#This Row],[Cross]],TableauCross[Cross],TableauCross[Coefficient])</f>
        <v>1.3</v>
      </c>
      <c r="E164" s="2">
        <v>31</v>
      </c>
      <c r="F164" s="2">
        <v>24</v>
      </c>
      <c r="G164" s="4">
        <f>IF(Résultats[[#This Row],[Place]]="-", 0, Résultats[[#This Row],[Coefficient]]*Résultats[[#This Row],[Nombre de participants]]/Résultats[[#This Row],[Place]])</f>
        <v>1.6791666666666669</v>
      </c>
    </row>
    <row r="165" spans="1:7">
      <c r="A165" s="2" t="s">
        <v>108</v>
      </c>
      <c r="B165" s="2" t="s">
        <v>6</v>
      </c>
      <c r="C165" s="2" t="s">
        <v>93</v>
      </c>
      <c r="D165" s="4">
        <f>_xlfn.XLOOKUP(Résultats[[#This Row],[Cross]],TableauCross[Cross],TableauCross[Coefficient])</f>
        <v>1.3</v>
      </c>
      <c r="E165" s="2">
        <v>31</v>
      </c>
      <c r="F165" s="2">
        <v>29</v>
      </c>
      <c r="G165" s="4">
        <f>IF(Résultats[[#This Row],[Place]]="-", 0, Résultats[[#This Row],[Coefficient]]*Résultats[[#This Row],[Nombre de participants]]/Résultats[[#This Row],[Place]])</f>
        <v>1.3896551724137933</v>
      </c>
    </row>
    <row r="166" spans="1:7">
      <c r="A166" s="2" t="s">
        <v>102</v>
      </c>
      <c r="B166" s="2" t="s">
        <v>6</v>
      </c>
      <c r="C166" s="2" t="s">
        <v>93</v>
      </c>
      <c r="D166" s="4">
        <f>_xlfn.XLOOKUP(Résultats[[#This Row],[Cross]],TableauCross[Cross],TableauCross[Coefficient])</f>
        <v>1.3</v>
      </c>
      <c r="E166" s="2">
        <v>31</v>
      </c>
      <c r="F166" s="2">
        <v>30</v>
      </c>
      <c r="G166" s="4">
        <f>IF(Résultats[[#This Row],[Place]]="-", 0, Résultats[[#This Row],[Coefficient]]*Résultats[[#This Row],[Nombre de participants]]/Résultats[[#This Row],[Place]])</f>
        <v>1.3433333333333335</v>
      </c>
    </row>
    <row r="167" spans="1:7">
      <c r="A167" s="2" t="s">
        <v>104</v>
      </c>
      <c r="B167" s="2" t="s">
        <v>6</v>
      </c>
      <c r="C167" s="2" t="s">
        <v>93</v>
      </c>
      <c r="D167" s="4">
        <f>_xlfn.XLOOKUP(Résultats[[#This Row],[Cross]],TableauCross[Cross],TableauCross[Coefficient])</f>
        <v>1.3</v>
      </c>
      <c r="E167" s="2">
        <v>31</v>
      </c>
      <c r="F167" s="2">
        <v>31</v>
      </c>
      <c r="G167" s="4">
        <f>IF(Résultats[[#This Row],[Place]]="-", 0, Résultats[[#This Row],[Coefficient]]*Résultats[[#This Row],[Nombre de participants]]/Résultats[[#This Row],[Place]])</f>
        <v>1.3</v>
      </c>
    </row>
    <row r="168" spans="1:7">
      <c r="A168" s="2" t="s">
        <v>37</v>
      </c>
      <c r="B168" s="2" t="s">
        <v>6</v>
      </c>
      <c r="C168" s="2" t="s">
        <v>36</v>
      </c>
      <c r="D168" s="4">
        <f>_xlfn.XLOOKUP(Résultats[[#This Row],[Cross]],TableauCross[Cross],TableauCross[Coefficient])</f>
        <v>1.3</v>
      </c>
      <c r="E168" s="2">
        <v>19</v>
      </c>
      <c r="F168" s="2">
        <v>4</v>
      </c>
      <c r="G168" s="4">
        <f>IF(Résultats[[#This Row],[Place]]="-", 0, Résultats[[#This Row],[Coefficient]]*Résultats[[#This Row],[Nombre de participants]]/Résultats[[#This Row],[Place]])</f>
        <v>6.1749999999999998</v>
      </c>
    </row>
    <row r="169" spans="1:7">
      <c r="A169" s="2" t="s">
        <v>38</v>
      </c>
      <c r="B169" s="2" t="s">
        <v>6</v>
      </c>
      <c r="C169" s="2" t="s">
        <v>36</v>
      </c>
      <c r="D169" s="4">
        <f>_xlfn.XLOOKUP(Résultats[[#This Row],[Cross]],TableauCross[Cross],TableauCross[Coefficient])</f>
        <v>1.3</v>
      </c>
      <c r="E169" s="2">
        <v>19</v>
      </c>
      <c r="F169" s="2">
        <v>5</v>
      </c>
      <c r="G169" s="4">
        <f>IF(Résultats[[#This Row],[Place]]="-", 0, Résultats[[#This Row],[Coefficient]]*Résultats[[#This Row],[Nombre de participants]]/Résultats[[#This Row],[Place]])</f>
        <v>4.9399999999999995</v>
      </c>
    </row>
    <row r="170" spans="1:7">
      <c r="A170" s="2" t="s">
        <v>41</v>
      </c>
      <c r="B170" s="2" t="s">
        <v>6</v>
      </c>
      <c r="C170" s="2" t="s">
        <v>36</v>
      </c>
      <c r="D170" s="4">
        <f>_xlfn.XLOOKUP(Résultats[[#This Row],[Cross]],TableauCross[Cross],TableauCross[Coefficient])</f>
        <v>1.3</v>
      </c>
      <c r="E170" s="2">
        <v>19</v>
      </c>
      <c r="F170" s="2">
        <v>7</v>
      </c>
      <c r="G170" s="4">
        <f>IF(Résultats[[#This Row],[Place]]="-", 0, Résultats[[#This Row],[Coefficient]]*Résultats[[#This Row],[Nombre de participants]]/Résultats[[#This Row],[Place]])</f>
        <v>3.5285714285714285</v>
      </c>
    </row>
    <row r="171" spans="1:7">
      <c r="A171" s="2" t="s">
        <v>40</v>
      </c>
      <c r="B171" s="2" t="s">
        <v>6</v>
      </c>
      <c r="C171" s="2" t="s">
        <v>36</v>
      </c>
      <c r="D171" s="4">
        <f>_xlfn.XLOOKUP(Résultats[[#This Row],[Cross]],TableauCross[Cross],TableauCross[Coefficient])</f>
        <v>1.3</v>
      </c>
      <c r="E171" s="2">
        <v>19</v>
      </c>
      <c r="F171" s="2">
        <v>10</v>
      </c>
      <c r="G171" s="4">
        <f>IF(Résultats[[#This Row],[Place]]="-", 0, Résultats[[#This Row],[Coefficient]]*Résultats[[#This Row],[Nombre de participants]]/Résultats[[#This Row],[Place]])</f>
        <v>2.4699999999999998</v>
      </c>
    </row>
    <row r="172" spans="1:7">
      <c r="A172" s="2" t="s">
        <v>45</v>
      </c>
      <c r="B172" s="2" t="s">
        <v>6</v>
      </c>
      <c r="C172" s="2" t="s">
        <v>36</v>
      </c>
      <c r="D172" s="4">
        <f>_xlfn.XLOOKUP(Résultats[[#This Row],[Cross]],TableauCross[Cross],TableauCross[Coefficient])</f>
        <v>1.3</v>
      </c>
      <c r="E172" s="2">
        <v>19</v>
      </c>
      <c r="F172" s="2">
        <v>11</v>
      </c>
      <c r="G172" s="4">
        <f>IF(Résultats[[#This Row],[Place]]="-", 0, Résultats[[#This Row],[Coefficient]]*Résultats[[#This Row],[Nombre de participants]]/Résultats[[#This Row],[Place]])</f>
        <v>2.2454545454545456</v>
      </c>
    </row>
    <row r="173" spans="1:7">
      <c r="A173" s="2" t="s">
        <v>39</v>
      </c>
      <c r="B173" s="2" t="s">
        <v>6</v>
      </c>
      <c r="C173" s="2" t="s">
        <v>36</v>
      </c>
      <c r="D173" s="4">
        <f>_xlfn.XLOOKUP(Résultats[[#This Row],[Cross]],TableauCross[Cross],TableauCross[Coefficient])</f>
        <v>1.3</v>
      </c>
      <c r="E173" s="2">
        <v>19</v>
      </c>
      <c r="F173" s="2">
        <v>12</v>
      </c>
      <c r="G173" s="4">
        <f>IF(Résultats[[#This Row],[Place]]="-", 0, Résultats[[#This Row],[Coefficient]]*Résultats[[#This Row],[Nombre de participants]]/Résultats[[#This Row],[Place]])</f>
        <v>2.0583333333333331</v>
      </c>
    </row>
    <row r="174" spans="1:7">
      <c r="A174" s="2" t="s">
        <v>46</v>
      </c>
      <c r="B174" s="2" t="s">
        <v>6</v>
      </c>
      <c r="C174" s="2" t="s">
        <v>36</v>
      </c>
      <c r="D174" s="4">
        <f>_xlfn.XLOOKUP(Résultats[[#This Row],[Cross]],TableauCross[Cross],TableauCross[Coefficient])</f>
        <v>1.3</v>
      </c>
      <c r="E174" s="2">
        <v>19</v>
      </c>
      <c r="F174" s="2">
        <v>13</v>
      </c>
      <c r="G174" s="4">
        <f>IF(Résultats[[#This Row],[Place]]="-", 0, Résultats[[#This Row],[Coefficient]]*Résultats[[#This Row],[Nombre de participants]]/Résultats[[#This Row],[Place]])</f>
        <v>1.9</v>
      </c>
    </row>
    <row r="175" spans="1:7">
      <c r="A175" s="2" t="s">
        <v>42</v>
      </c>
      <c r="B175" s="2" t="s">
        <v>6</v>
      </c>
      <c r="C175" s="2" t="s">
        <v>36</v>
      </c>
      <c r="D175" s="4">
        <f>_xlfn.XLOOKUP(Résultats[[#This Row],[Cross]],TableauCross[Cross],TableauCross[Coefficient])</f>
        <v>1.3</v>
      </c>
      <c r="E175" s="2">
        <v>19</v>
      </c>
      <c r="F175" s="2">
        <v>14</v>
      </c>
      <c r="G175" s="4">
        <f>IF(Résultats[[#This Row],[Place]]="-", 0, Résultats[[#This Row],[Coefficient]]*Résultats[[#This Row],[Nombre de participants]]/Résultats[[#This Row],[Place]])</f>
        <v>1.7642857142857142</v>
      </c>
    </row>
    <row r="176" spans="1:7">
      <c r="A176" s="2" t="s">
        <v>47</v>
      </c>
      <c r="B176" s="2" t="s">
        <v>6</v>
      </c>
      <c r="C176" s="2" t="s">
        <v>36</v>
      </c>
      <c r="D176" s="4">
        <f>_xlfn.XLOOKUP(Résultats[[#This Row],[Cross]],TableauCross[Cross],TableauCross[Coefficient])</f>
        <v>1.3</v>
      </c>
      <c r="E176" s="2">
        <v>19</v>
      </c>
      <c r="F176" s="2">
        <v>16</v>
      </c>
      <c r="G176" s="4">
        <f>IF(Résultats[[#This Row],[Place]]="-", 0, Résultats[[#This Row],[Coefficient]]*Résultats[[#This Row],[Nombre de participants]]/Résultats[[#This Row],[Place]])</f>
        <v>1.54375</v>
      </c>
    </row>
    <row r="177" spans="1:7">
      <c r="A177" s="2" t="s">
        <v>49</v>
      </c>
      <c r="B177" s="2" t="s">
        <v>6</v>
      </c>
      <c r="C177" s="2" t="s">
        <v>36</v>
      </c>
      <c r="D177" s="4">
        <f>_xlfn.XLOOKUP(Résultats[[#This Row],[Cross]],TableauCross[Cross],TableauCross[Coefficient])</f>
        <v>1.3</v>
      </c>
      <c r="E177" s="2">
        <v>19</v>
      </c>
      <c r="F177" s="2">
        <v>18</v>
      </c>
      <c r="G177" s="4">
        <f>IF(Résultats[[#This Row],[Place]]="-", 0, Résultats[[#This Row],[Coefficient]]*Résultats[[#This Row],[Nombre de participants]]/Résultats[[#This Row],[Place]])</f>
        <v>1.3722222222222222</v>
      </c>
    </row>
    <row r="178" spans="1:7">
      <c r="A178" s="2" t="s">
        <v>52</v>
      </c>
      <c r="B178" s="2" t="s">
        <v>6</v>
      </c>
      <c r="C178" s="2" t="s">
        <v>51</v>
      </c>
      <c r="D178" s="4">
        <f>_xlfn.XLOOKUP(Résultats[[#This Row],[Cross]],TableauCross[Cross],TableauCross[Coefficient])</f>
        <v>1.3</v>
      </c>
      <c r="E178" s="2">
        <v>38</v>
      </c>
      <c r="F178" s="2">
        <v>6</v>
      </c>
      <c r="G178" s="4">
        <f>IF(Résultats[[#This Row],[Place]]="-", 0, Résultats[[#This Row],[Coefficient]]*Résultats[[#This Row],[Nombre de participants]]/Résultats[[#This Row],[Place]])</f>
        <v>8.2333333333333325</v>
      </c>
    </row>
    <row r="179" spans="1:7">
      <c r="A179" s="2" t="s">
        <v>55</v>
      </c>
      <c r="B179" s="2" t="s">
        <v>6</v>
      </c>
      <c r="C179" s="2" t="s">
        <v>51</v>
      </c>
      <c r="D179" s="4">
        <f>_xlfn.XLOOKUP(Résultats[[#This Row],[Cross]],TableauCross[Cross],TableauCross[Coefficient])</f>
        <v>1.3</v>
      </c>
      <c r="E179" s="2">
        <v>38</v>
      </c>
      <c r="F179" s="2">
        <v>11</v>
      </c>
      <c r="G179" s="4">
        <f>IF(Résultats[[#This Row],[Place]]="-", 0, Résultats[[#This Row],[Coefficient]]*Résultats[[#This Row],[Nombre de participants]]/Résultats[[#This Row],[Place]])</f>
        <v>4.4909090909090912</v>
      </c>
    </row>
    <row r="180" spans="1:7">
      <c r="A180" s="2" t="s">
        <v>56</v>
      </c>
      <c r="B180" s="2" t="s">
        <v>6</v>
      </c>
      <c r="C180" s="2" t="s">
        <v>51</v>
      </c>
      <c r="D180" s="4">
        <f>_xlfn.XLOOKUP(Résultats[[#This Row],[Cross]],TableauCross[Cross],TableauCross[Coefficient])</f>
        <v>1.3</v>
      </c>
      <c r="E180" s="2">
        <v>38</v>
      </c>
      <c r="F180" s="2">
        <v>12</v>
      </c>
      <c r="G180" s="4">
        <f>IF(Résultats[[#This Row],[Place]]="-", 0, Résultats[[#This Row],[Coefficient]]*Résultats[[#This Row],[Nombre de participants]]/Résultats[[#This Row],[Place]])</f>
        <v>4.1166666666666663</v>
      </c>
    </row>
    <row r="181" spans="1:7">
      <c r="A181" s="2" t="s">
        <v>57</v>
      </c>
      <c r="B181" s="2" t="s">
        <v>6</v>
      </c>
      <c r="C181" s="2" t="s">
        <v>51</v>
      </c>
      <c r="D181" s="4">
        <f>_xlfn.XLOOKUP(Résultats[[#This Row],[Cross]],TableauCross[Cross],TableauCross[Coefficient])</f>
        <v>1.3</v>
      </c>
      <c r="E181" s="2">
        <v>38</v>
      </c>
      <c r="F181" s="2">
        <v>14</v>
      </c>
      <c r="G181" s="4">
        <f>IF(Résultats[[#This Row],[Place]]="-", 0, Résultats[[#This Row],[Coefficient]]*Résultats[[#This Row],[Nombre de participants]]/Résultats[[#This Row],[Place]])</f>
        <v>3.5285714285714285</v>
      </c>
    </row>
    <row r="182" spans="1:7">
      <c r="A182" s="2" t="s">
        <v>53</v>
      </c>
      <c r="B182" s="2" t="s">
        <v>6</v>
      </c>
      <c r="C182" s="2" t="s">
        <v>51</v>
      </c>
      <c r="D182" s="4">
        <f>_xlfn.XLOOKUP(Résultats[[#This Row],[Cross]],TableauCross[Cross],TableauCross[Coefficient])</f>
        <v>1.3</v>
      </c>
      <c r="E182" s="2">
        <v>38</v>
      </c>
      <c r="F182" s="2">
        <v>15</v>
      </c>
      <c r="G182" s="4">
        <f>IF(Résultats[[#This Row],[Place]]="-", 0, Résultats[[#This Row],[Coefficient]]*Résultats[[#This Row],[Nombre de participants]]/Résultats[[#This Row],[Place]])</f>
        <v>3.2933333333333334</v>
      </c>
    </row>
    <row r="183" spans="1:7">
      <c r="A183" s="2" t="s">
        <v>58</v>
      </c>
      <c r="B183" s="2" t="s">
        <v>6</v>
      </c>
      <c r="C183" s="2" t="s">
        <v>51</v>
      </c>
      <c r="D183" s="4">
        <f>_xlfn.XLOOKUP(Résultats[[#This Row],[Cross]],TableauCross[Cross],TableauCross[Coefficient])</f>
        <v>1.3</v>
      </c>
      <c r="E183" s="2">
        <v>38</v>
      </c>
      <c r="F183" s="2">
        <v>16</v>
      </c>
      <c r="G183" s="4">
        <f>IF(Résultats[[#This Row],[Place]]="-", 0, Résultats[[#This Row],[Coefficient]]*Résultats[[#This Row],[Nombre de participants]]/Résultats[[#This Row],[Place]])</f>
        <v>3.0874999999999999</v>
      </c>
    </row>
    <row r="184" spans="1:7">
      <c r="A184" s="2" t="s">
        <v>54</v>
      </c>
      <c r="B184" s="2" t="s">
        <v>6</v>
      </c>
      <c r="C184" s="2" t="s">
        <v>51</v>
      </c>
      <c r="D184" s="4">
        <f>_xlfn.XLOOKUP(Résultats[[#This Row],[Cross]],TableauCross[Cross],TableauCross[Coefficient])</f>
        <v>1.3</v>
      </c>
      <c r="E184" s="2">
        <v>38</v>
      </c>
      <c r="F184" s="2">
        <v>19</v>
      </c>
      <c r="G184" s="4">
        <f>IF(Résultats[[#This Row],[Place]]="-", 0, Résultats[[#This Row],[Coefficient]]*Résultats[[#This Row],[Nombre de participants]]/Résultats[[#This Row],[Place]])</f>
        <v>2.6</v>
      </c>
    </row>
    <row r="185" spans="1:7">
      <c r="A185" s="2" t="s">
        <v>70</v>
      </c>
      <c r="B185" s="2" t="s">
        <v>6</v>
      </c>
      <c r="C185" s="2" t="s">
        <v>51</v>
      </c>
      <c r="D185" s="4">
        <f>_xlfn.XLOOKUP(Résultats[[#This Row],[Cross]],TableauCross[Cross],TableauCross[Coefficient])</f>
        <v>1.3</v>
      </c>
      <c r="E185" s="2">
        <v>38</v>
      </c>
      <c r="F185" s="2">
        <v>20</v>
      </c>
      <c r="G185" s="4">
        <f>IF(Résultats[[#This Row],[Place]]="-", 0, Résultats[[#This Row],[Coefficient]]*Résultats[[#This Row],[Nombre de participants]]/Résultats[[#This Row],[Place]])</f>
        <v>2.4699999999999998</v>
      </c>
    </row>
    <row r="186" spans="1:7">
      <c r="A186" s="2" t="s">
        <v>59</v>
      </c>
      <c r="B186" s="2" t="s">
        <v>6</v>
      </c>
      <c r="C186" s="2" t="s">
        <v>51</v>
      </c>
      <c r="D186" s="4">
        <f>_xlfn.XLOOKUP(Résultats[[#This Row],[Cross]],TableauCross[Cross],TableauCross[Coefficient])</f>
        <v>1.3</v>
      </c>
      <c r="E186" s="2">
        <v>38</v>
      </c>
      <c r="F186" s="2">
        <v>21</v>
      </c>
      <c r="G186" s="4">
        <f>IF(Résultats[[#This Row],[Place]]="-", 0, Résultats[[#This Row],[Coefficient]]*Résultats[[#This Row],[Nombre de participants]]/Résultats[[#This Row],[Place]])</f>
        <v>2.3523809523809525</v>
      </c>
    </row>
    <row r="187" spans="1:7">
      <c r="A187" s="2" t="s">
        <v>72</v>
      </c>
      <c r="B187" s="2" t="s">
        <v>6</v>
      </c>
      <c r="C187" s="2" t="s">
        <v>51</v>
      </c>
      <c r="D187" s="4">
        <f>_xlfn.XLOOKUP(Résultats[[#This Row],[Cross]],TableauCross[Cross],TableauCross[Coefficient])</f>
        <v>1.3</v>
      </c>
      <c r="E187" s="2">
        <v>38</v>
      </c>
      <c r="F187" s="2">
        <v>22</v>
      </c>
      <c r="G187" s="4">
        <f>IF(Résultats[[#This Row],[Place]]="-", 0, Résultats[[#This Row],[Coefficient]]*Résultats[[#This Row],[Nombre de participants]]/Résultats[[#This Row],[Place]])</f>
        <v>2.2454545454545456</v>
      </c>
    </row>
    <row r="188" spans="1:7">
      <c r="A188" s="2" t="s">
        <v>73</v>
      </c>
      <c r="B188" s="2" t="s">
        <v>6</v>
      </c>
      <c r="C188" s="2" t="s">
        <v>51</v>
      </c>
      <c r="D188" s="4">
        <f>_xlfn.XLOOKUP(Résultats[[#This Row],[Cross]],TableauCross[Cross],TableauCross[Coefficient])</f>
        <v>1.3</v>
      </c>
      <c r="E188" s="2">
        <v>38</v>
      </c>
      <c r="F188" s="2">
        <v>23</v>
      </c>
      <c r="G188" s="4">
        <f>IF(Résultats[[#This Row],[Place]]="-", 0, Résultats[[#This Row],[Coefficient]]*Résultats[[#This Row],[Nombre de participants]]/Résultats[[#This Row],[Place]])</f>
        <v>2.1478260869565218</v>
      </c>
    </row>
    <row r="189" spans="1:7">
      <c r="A189" s="2" t="s">
        <v>65</v>
      </c>
      <c r="B189" s="2" t="s">
        <v>6</v>
      </c>
      <c r="C189" s="2" t="s">
        <v>51</v>
      </c>
      <c r="D189" s="4">
        <f>_xlfn.XLOOKUP(Résultats[[#This Row],[Cross]],TableauCross[Cross],TableauCross[Coefficient])</f>
        <v>1.3</v>
      </c>
      <c r="E189" s="2">
        <v>38</v>
      </c>
      <c r="F189" s="2">
        <v>25</v>
      </c>
      <c r="G189" s="4">
        <f>IF(Résultats[[#This Row],[Place]]="-", 0, Résultats[[#This Row],[Coefficient]]*Résultats[[#This Row],[Nombre de participants]]/Résultats[[#This Row],[Place]])</f>
        <v>1.976</v>
      </c>
    </row>
    <row r="190" spans="1:7">
      <c r="A190" s="2" t="s">
        <v>74</v>
      </c>
      <c r="B190" s="2" t="s">
        <v>6</v>
      </c>
      <c r="C190" s="2" t="s">
        <v>51</v>
      </c>
      <c r="D190" s="4">
        <f>_xlfn.XLOOKUP(Résultats[[#This Row],[Cross]],TableauCross[Cross],TableauCross[Coefficient])</f>
        <v>1.3</v>
      </c>
      <c r="E190" s="2">
        <v>38</v>
      </c>
      <c r="F190" s="2">
        <v>26</v>
      </c>
      <c r="G190" s="4">
        <f>IF(Résultats[[#This Row],[Place]]="-", 0, Résultats[[#This Row],[Coefficient]]*Résultats[[#This Row],[Nombre de participants]]/Résultats[[#This Row],[Place]])</f>
        <v>1.9</v>
      </c>
    </row>
    <row r="191" spans="1:7">
      <c r="A191" s="2" t="s">
        <v>64</v>
      </c>
      <c r="B191" s="2" t="s">
        <v>6</v>
      </c>
      <c r="C191" s="2" t="s">
        <v>51</v>
      </c>
      <c r="D191" s="4">
        <f>_xlfn.XLOOKUP(Résultats[[#This Row],[Cross]],TableauCross[Cross],TableauCross[Coefficient])</f>
        <v>1.3</v>
      </c>
      <c r="E191" s="2">
        <v>38</v>
      </c>
      <c r="F191" s="2">
        <v>28</v>
      </c>
      <c r="G191" s="4">
        <f>IF(Résultats[[#This Row],[Place]]="-", 0, Résultats[[#This Row],[Coefficient]]*Résultats[[#This Row],[Nombre de participants]]/Résultats[[#This Row],[Place]])</f>
        <v>1.7642857142857142</v>
      </c>
    </row>
    <row r="192" spans="1:7">
      <c r="A192" s="2" t="s">
        <v>67</v>
      </c>
      <c r="B192" s="2" t="s">
        <v>6</v>
      </c>
      <c r="C192" s="2" t="s">
        <v>51</v>
      </c>
      <c r="D192" s="4">
        <f>_xlfn.XLOOKUP(Résultats[[#This Row],[Cross]],TableauCross[Cross],TableauCross[Coefficient])</f>
        <v>1.3</v>
      </c>
      <c r="E192" s="2">
        <v>38</v>
      </c>
      <c r="F192" s="2">
        <v>29</v>
      </c>
      <c r="G192" s="4">
        <f>IF(Résultats[[#This Row],[Place]]="-", 0, Résultats[[#This Row],[Coefficient]]*Résultats[[#This Row],[Nombre de participants]]/Résultats[[#This Row],[Place]])</f>
        <v>1.7034482758620688</v>
      </c>
    </row>
    <row r="193" spans="1:7">
      <c r="A193" s="2" t="s">
        <v>61</v>
      </c>
      <c r="B193" s="2" t="s">
        <v>6</v>
      </c>
      <c r="C193" s="2" t="s">
        <v>51</v>
      </c>
      <c r="D193" s="4">
        <f>_xlfn.XLOOKUP(Résultats[[#This Row],[Cross]],TableauCross[Cross],TableauCross[Coefficient])</f>
        <v>1.3</v>
      </c>
      <c r="E193" s="2">
        <v>38</v>
      </c>
      <c r="F193" s="2">
        <v>31</v>
      </c>
      <c r="G193" s="4">
        <f>IF(Résultats[[#This Row],[Place]]="-", 0, Résultats[[#This Row],[Coefficient]]*Résultats[[#This Row],[Nombre de participants]]/Résultats[[#This Row],[Place]])</f>
        <v>1.5935483870967742</v>
      </c>
    </row>
    <row r="194" spans="1:7">
      <c r="A194" s="2" t="s">
        <v>68</v>
      </c>
      <c r="B194" s="2" t="s">
        <v>6</v>
      </c>
      <c r="C194" s="2" t="s">
        <v>51</v>
      </c>
      <c r="D194" s="4">
        <f>_xlfn.XLOOKUP(Résultats[[#This Row],[Cross]],TableauCross[Cross],TableauCross[Coefficient])</f>
        <v>1.3</v>
      </c>
      <c r="E194" s="2">
        <v>38</v>
      </c>
      <c r="F194" s="2">
        <v>32</v>
      </c>
      <c r="G194" s="4">
        <f>IF(Résultats[[#This Row],[Place]]="-", 0, Résultats[[#This Row],[Coefficient]]*Résultats[[#This Row],[Nombre de participants]]/Résultats[[#This Row],[Place]])</f>
        <v>1.54375</v>
      </c>
    </row>
    <row r="195" spans="1:7">
      <c r="A195" s="2" t="s">
        <v>60</v>
      </c>
      <c r="B195" s="2" t="s">
        <v>6</v>
      </c>
      <c r="C195" s="2" t="s">
        <v>51</v>
      </c>
      <c r="D195" s="4">
        <f>_xlfn.XLOOKUP(Résultats[[#This Row],[Cross]],TableauCross[Cross],TableauCross[Coefficient])</f>
        <v>1.3</v>
      </c>
      <c r="E195" s="2">
        <v>38</v>
      </c>
      <c r="F195" s="2">
        <v>34</v>
      </c>
      <c r="G195" s="4">
        <f>IF(Résultats[[#This Row],[Place]]="-", 0, Résultats[[#This Row],[Coefficient]]*Résultats[[#This Row],[Nombre de participants]]/Résultats[[#This Row],[Place]])</f>
        <v>1.4529411764705882</v>
      </c>
    </row>
    <row r="196" spans="1:7">
      <c r="A196" s="2" t="s">
        <v>69</v>
      </c>
      <c r="B196" s="2" t="s">
        <v>6</v>
      </c>
      <c r="C196" s="2" t="s">
        <v>51</v>
      </c>
      <c r="D196" s="4">
        <f>_xlfn.XLOOKUP(Résultats[[#This Row],[Cross]],TableauCross[Cross],TableauCross[Coefficient])</f>
        <v>1.3</v>
      </c>
      <c r="E196" s="2">
        <v>38</v>
      </c>
      <c r="F196" s="2">
        <v>35</v>
      </c>
      <c r="G196" s="4">
        <f>IF(Résultats[[#This Row],[Place]]="-", 0, Résultats[[#This Row],[Coefficient]]*Résultats[[#This Row],[Nombre de participants]]/Résultats[[#This Row],[Place]])</f>
        <v>1.4114285714285715</v>
      </c>
    </row>
    <row r="197" spans="1:7">
      <c r="A197" s="2" t="s">
        <v>71</v>
      </c>
      <c r="B197" s="2" t="s">
        <v>6</v>
      </c>
      <c r="C197" s="2" t="s">
        <v>51</v>
      </c>
      <c r="D197" s="4">
        <f>_xlfn.XLOOKUP(Résultats[[#This Row],[Cross]],TableauCross[Cross],TableauCross[Coefficient])</f>
        <v>1.3</v>
      </c>
      <c r="E197" s="2">
        <v>38</v>
      </c>
      <c r="F197" s="2">
        <v>37</v>
      </c>
      <c r="G197" s="4">
        <f>IF(Résultats[[#This Row],[Place]]="-", 0, Résultats[[#This Row],[Coefficient]]*Résultats[[#This Row],[Nombre de participants]]/Résultats[[#This Row],[Place]])</f>
        <v>1.335135135135135</v>
      </c>
    </row>
    <row r="198" spans="1:7">
      <c r="A198" s="2" t="s">
        <v>76</v>
      </c>
      <c r="B198" s="2" t="s">
        <v>6</v>
      </c>
      <c r="C198" s="2" t="s">
        <v>51</v>
      </c>
      <c r="D198" s="4">
        <f>_xlfn.XLOOKUP(Résultats[[#This Row],[Cross]],TableauCross[Cross],TableauCross[Coefficient])</f>
        <v>1.3</v>
      </c>
      <c r="E198" s="2">
        <v>38</v>
      </c>
      <c r="F198" s="2">
        <v>38</v>
      </c>
      <c r="G198" s="4">
        <f>IF(Résultats[[#This Row],[Place]]="-", 0, Résultats[[#This Row],[Coefficient]]*Résultats[[#This Row],[Nombre de participants]]/Résultats[[#This Row],[Place]])</f>
        <v>1.3</v>
      </c>
    </row>
    <row r="199" spans="1:7">
      <c r="A199" s="2" t="s">
        <v>23</v>
      </c>
      <c r="B199" s="2" t="s">
        <v>6</v>
      </c>
      <c r="C199" s="2" t="s">
        <v>21</v>
      </c>
      <c r="D199" s="4">
        <f>_xlfn.XLOOKUP(Résultats[[#This Row],[Cross]],TableauCross[Cross],TableauCross[Coefficient])</f>
        <v>1.3</v>
      </c>
      <c r="E199" s="2">
        <v>24</v>
      </c>
      <c r="F199" s="2">
        <v>9</v>
      </c>
      <c r="G199" s="4">
        <f>IF(Résultats[[#This Row],[Place]]="-", 0, Résultats[[#This Row],[Coefficient]]*Résultats[[#This Row],[Nombre de participants]]/Résultats[[#This Row],[Place]])</f>
        <v>3.4666666666666668</v>
      </c>
    </row>
    <row r="200" spans="1:7">
      <c r="A200" s="2" t="s">
        <v>28</v>
      </c>
      <c r="B200" s="2" t="s">
        <v>6</v>
      </c>
      <c r="C200" s="2" t="s">
        <v>21</v>
      </c>
      <c r="D200" s="4">
        <f>_xlfn.XLOOKUP(Résultats[[#This Row],[Cross]],TableauCross[Cross],TableauCross[Coefficient])</f>
        <v>1.3</v>
      </c>
      <c r="E200" s="2">
        <v>24</v>
      </c>
      <c r="F200" s="2">
        <v>11</v>
      </c>
      <c r="G200" s="4">
        <f>IF(Résultats[[#This Row],[Place]]="-", 0, Résultats[[#This Row],[Coefficient]]*Résultats[[#This Row],[Nombre de participants]]/Résultats[[#This Row],[Place]])</f>
        <v>2.8363636363636364</v>
      </c>
    </row>
    <row r="201" spans="1:7">
      <c r="A201" s="2" t="s">
        <v>24</v>
      </c>
      <c r="B201" s="2" t="s">
        <v>6</v>
      </c>
      <c r="C201" s="2" t="s">
        <v>21</v>
      </c>
      <c r="D201" s="4">
        <f>_xlfn.XLOOKUP(Résultats[[#This Row],[Cross]],TableauCross[Cross],TableauCross[Coefficient])</f>
        <v>1.3</v>
      </c>
      <c r="E201" s="2">
        <v>24</v>
      </c>
      <c r="F201" s="2">
        <v>13</v>
      </c>
      <c r="G201" s="4">
        <f>IF(Résultats[[#This Row],[Place]]="-", 0, Résultats[[#This Row],[Coefficient]]*Résultats[[#This Row],[Nombre de participants]]/Résultats[[#This Row],[Place]])</f>
        <v>2.4000000000000004</v>
      </c>
    </row>
    <row r="202" spans="1:7">
      <c r="A202" s="2" t="s">
        <v>26</v>
      </c>
      <c r="B202" s="2" t="s">
        <v>6</v>
      </c>
      <c r="C202" s="2" t="s">
        <v>21</v>
      </c>
      <c r="D202" s="4">
        <f>_xlfn.XLOOKUP(Résultats[[#This Row],[Cross]],TableauCross[Cross],TableauCross[Coefficient])</f>
        <v>1.3</v>
      </c>
      <c r="E202" s="2">
        <v>24</v>
      </c>
      <c r="F202" s="2">
        <v>15</v>
      </c>
      <c r="G202" s="4">
        <f>IF(Résultats[[#This Row],[Place]]="-", 0, Résultats[[#This Row],[Coefficient]]*Résultats[[#This Row],[Nombre de participants]]/Résultats[[#This Row],[Place]])</f>
        <v>2.08</v>
      </c>
    </row>
    <row r="203" spans="1:7">
      <c r="A203" s="2" t="s">
        <v>25</v>
      </c>
      <c r="B203" s="2" t="s">
        <v>6</v>
      </c>
      <c r="C203" s="2" t="s">
        <v>21</v>
      </c>
      <c r="D203" s="4">
        <f>_xlfn.XLOOKUP(Résultats[[#This Row],[Cross]],TableauCross[Cross],TableauCross[Coefficient])</f>
        <v>1.3</v>
      </c>
      <c r="E203" s="2">
        <v>24</v>
      </c>
      <c r="F203" s="2">
        <v>17</v>
      </c>
      <c r="G203" s="4">
        <f>IF(Résultats[[#This Row],[Place]]="-", 0, Résultats[[#This Row],[Coefficient]]*Résultats[[#This Row],[Nombre de participants]]/Résultats[[#This Row],[Place]])</f>
        <v>1.835294117647059</v>
      </c>
    </row>
    <row r="204" spans="1:7">
      <c r="A204" s="2" t="s">
        <v>30</v>
      </c>
      <c r="B204" s="2" t="s">
        <v>6</v>
      </c>
      <c r="C204" s="2" t="s">
        <v>21</v>
      </c>
      <c r="D204" s="4">
        <f>_xlfn.XLOOKUP(Résultats[[#This Row],[Cross]],TableauCross[Cross],TableauCross[Coefficient])</f>
        <v>1.3</v>
      </c>
      <c r="E204" s="2">
        <v>24</v>
      </c>
      <c r="F204" s="2">
        <v>18</v>
      </c>
      <c r="G204" s="4">
        <f>IF(Résultats[[#This Row],[Place]]="-", 0, Résultats[[#This Row],[Coefficient]]*Résultats[[#This Row],[Nombre de participants]]/Résultats[[#This Row],[Place]])</f>
        <v>1.7333333333333334</v>
      </c>
    </row>
    <row r="205" spans="1:7">
      <c r="A205" s="2" t="s">
        <v>31</v>
      </c>
      <c r="B205" s="2" t="s">
        <v>6</v>
      </c>
      <c r="C205" s="2" t="s">
        <v>21</v>
      </c>
      <c r="D205" s="4">
        <f>_xlfn.XLOOKUP(Résultats[[#This Row],[Cross]],TableauCross[Cross],TableauCross[Coefficient])</f>
        <v>1.3</v>
      </c>
      <c r="E205" s="2">
        <v>24</v>
      </c>
      <c r="F205" s="2">
        <v>19</v>
      </c>
      <c r="G205" s="4">
        <f>IF(Résultats[[#This Row],[Place]]="-", 0, Résultats[[#This Row],[Coefficient]]*Résultats[[#This Row],[Nombre de participants]]/Résultats[[#This Row],[Place]])</f>
        <v>1.642105263157895</v>
      </c>
    </row>
    <row r="206" spans="1:7" ht="15">
      <c r="A206" s="2" t="s">
        <v>29</v>
      </c>
      <c r="B206" s="2" t="s">
        <v>6</v>
      </c>
      <c r="C206" s="2" t="s">
        <v>21</v>
      </c>
      <c r="D206" s="4">
        <f>_xlfn.XLOOKUP(Résultats[[#This Row],[Cross]],TableauCross[Cross],TableauCross[Coefficient])</f>
        <v>1.3</v>
      </c>
      <c r="E206" s="2">
        <v>24</v>
      </c>
      <c r="F206" s="2">
        <v>20</v>
      </c>
      <c r="G206" s="4">
        <f>IF(Résultats[[#This Row],[Place]]="-", 0, Résultats[[#This Row],[Coefficient]]*Résultats[[#This Row],[Nombre de participants]]/Résultats[[#This Row],[Place]])</f>
        <v>1.56</v>
      </c>
    </row>
    <row r="207" spans="1:7">
      <c r="A207" s="2" t="s">
        <v>33</v>
      </c>
      <c r="B207" s="2" t="s">
        <v>6</v>
      </c>
      <c r="C207" s="2" t="s">
        <v>21</v>
      </c>
      <c r="D207" s="4">
        <f>_xlfn.XLOOKUP(Résultats[[#This Row],[Cross]],TableauCross[Cross],TableauCross[Coefficient])</f>
        <v>1.3</v>
      </c>
      <c r="E207" s="2">
        <v>24</v>
      </c>
      <c r="F207" s="2">
        <v>21</v>
      </c>
      <c r="G207" s="4">
        <f>IF(Résultats[[#This Row],[Place]]="-", 0, Résultats[[#This Row],[Coefficient]]*Résultats[[#This Row],[Nombre de participants]]/Résultats[[#This Row],[Place]])</f>
        <v>1.4857142857142858</v>
      </c>
    </row>
    <row r="208" spans="1:7">
      <c r="A208" s="2" t="s">
        <v>27</v>
      </c>
      <c r="B208" s="2" t="s">
        <v>6</v>
      </c>
      <c r="C208" s="2" t="s">
        <v>21</v>
      </c>
      <c r="D208" s="4">
        <f>_xlfn.XLOOKUP(Résultats[[#This Row],[Cross]],TableauCross[Cross],TableauCross[Coefficient])</f>
        <v>1.3</v>
      </c>
      <c r="E208" s="2">
        <v>24</v>
      </c>
      <c r="F208" s="2">
        <v>22</v>
      </c>
      <c r="G208" s="4">
        <f>IF(Résultats[[#This Row],[Place]]="-", 0, Résultats[[#This Row],[Coefficient]]*Résultats[[#This Row],[Nombre de participants]]/Résultats[[#This Row],[Place]])</f>
        <v>1.4181818181818182</v>
      </c>
    </row>
    <row r="209" spans="1:7">
      <c r="A209" s="2" t="s">
        <v>34</v>
      </c>
      <c r="B209" s="2" t="s">
        <v>6</v>
      </c>
      <c r="C209" s="2" t="s">
        <v>21</v>
      </c>
      <c r="D209" s="4">
        <f>_xlfn.XLOOKUP(Résultats[[#This Row],[Cross]],TableauCross[Cross],TableauCross[Coefficient])</f>
        <v>1.3</v>
      </c>
      <c r="E209" s="2">
        <v>24</v>
      </c>
      <c r="F209" s="2">
        <v>24</v>
      </c>
      <c r="G209" s="4">
        <f>IF(Résultats[[#This Row],[Place]]="-", 0, Résultats[[#This Row],[Coefficient]]*Résultats[[#This Row],[Nombre de participants]]/Résultats[[#This Row],[Place]])</f>
        <v>1.3</v>
      </c>
    </row>
    <row r="210" spans="1:7">
      <c r="A210" s="2" t="s">
        <v>9</v>
      </c>
      <c r="B210" s="2" t="s">
        <v>6</v>
      </c>
      <c r="C210" s="2" t="s">
        <v>8</v>
      </c>
      <c r="D210" s="4">
        <f>_xlfn.XLOOKUP(Résultats[[#This Row],[Cross]],TableauCross[Cross],TableauCross[Coefficient])</f>
        <v>1.3</v>
      </c>
      <c r="E210" s="2">
        <v>21</v>
      </c>
      <c r="F210" s="2">
        <v>3</v>
      </c>
      <c r="G210" s="4">
        <f>IF(Résultats[[#This Row],[Place]]="-", 0, Résultats[[#This Row],[Coefficient]]*Résultats[[#This Row],[Nombre de participants]]/Résultats[[#This Row],[Place]])</f>
        <v>9.1</v>
      </c>
    </row>
    <row r="211" spans="1:7">
      <c r="A211" s="2" t="s">
        <v>11</v>
      </c>
      <c r="B211" s="2" t="s">
        <v>6</v>
      </c>
      <c r="C211" s="2" t="s">
        <v>8</v>
      </c>
      <c r="D211" s="4">
        <f>_xlfn.XLOOKUP(Résultats[[#This Row],[Cross]],TableauCross[Cross],TableauCross[Coefficient])</f>
        <v>1.3</v>
      </c>
      <c r="E211" s="2">
        <v>21</v>
      </c>
      <c r="F211" s="2">
        <v>6</v>
      </c>
      <c r="G211" s="4">
        <f>IF(Résultats[[#This Row],[Place]]="-", 0, Résultats[[#This Row],[Coefficient]]*Résultats[[#This Row],[Nombre de participants]]/Résultats[[#This Row],[Place]])</f>
        <v>4.55</v>
      </c>
    </row>
    <row r="212" spans="1:7">
      <c r="A212" s="2" t="s">
        <v>10</v>
      </c>
      <c r="B212" s="2" t="s">
        <v>6</v>
      </c>
      <c r="C212" s="2" t="s">
        <v>8</v>
      </c>
      <c r="D212" s="4">
        <f>_xlfn.XLOOKUP(Résultats[[#This Row],[Cross]],TableauCross[Cross],TableauCross[Coefficient])</f>
        <v>1.3</v>
      </c>
      <c r="E212" s="2">
        <v>21</v>
      </c>
      <c r="F212" s="2">
        <v>8</v>
      </c>
      <c r="G212" s="4">
        <f>IF(Résultats[[#This Row],[Place]]="-", 0, Résultats[[#This Row],[Coefficient]]*Résultats[[#This Row],[Nombre de participants]]/Résultats[[#This Row],[Place]])</f>
        <v>3.4125000000000001</v>
      </c>
    </row>
    <row r="213" spans="1:7">
      <c r="A213" s="2" t="s">
        <v>13</v>
      </c>
      <c r="B213" s="2" t="s">
        <v>6</v>
      </c>
      <c r="C213" s="2" t="s">
        <v>8</v>
      </c>
      <c r="D213" s="4">
        <f>_xlfn.XLOOKUP(Résultats[[#This Row],[Cross]],TableauCross[Cross],TableauCross[Coefficient])</f>
        <v>1.3</v>
      </c>
      <c r="E213" s="2">
        <v>21</v>
      </c>
      <c r="F213" s="2">
        <v>10</v>
      </c>
      <c r="G213" s="4">
        <f>IF(Résultats[[#This Row],[Place]]="-", 0, Résultats[[#This Row],[Coefficient]]*Résultats[[#This Row],[Nombre de participants]]/Résultats[[#This Row],[Place]])</f>
        <v>2.73</v>
      </c>
    </row>
    <row r="214" spans="1:7">
      <c r="A214" s="2" t="s">
        <v>16</v>
      </c>
      <c r="B214" s="2" t="s">
        <v>6</v>
      </c>
      <c r="C214" s="2" t="s">
        <v>8</v>
      </c>
      <c r="D214" s="4">
        <f>_xlfn.XLOOKUP(Résultats[[#This Row],[Cross]],TableauCross[Cross],TableauCross[Coefficient])</f>
        <v>1.3</v>
      </c>
      <c r="E214" s="2">
        <v>21</v>
      </c>
      <c r="F214" s="2">
        <v>12</v>
      </c>
      <c r="G214" s="4">
        <f>IF(Résultats[[#This Row],[Place]]="-", 0, Résultats[[#This Row],[Coefficient]]*Résultats[[#This Row],[Nombre de participants]]/Résultats[[#This Row],[Place]])</f>
        <v>2.2749999999999999</v>
      </c>
    </row>
    <row r="215" spans="1:7">
      <c r="A215" s="2" t="s">
        <v>14</v>
      </c>
      <c r="B215" s="2" t="s">
        <v>6</v>
      </c>
      <c r="C215" s="2" t="s">
        <v>8</v>
      </c>
      <c r="D215" s="4">
        <f>_xlfn.XLOOKUP(Résultats[[#This Row],[Cross]],TableauCross[Cross],TableauCross[Coefficient])</f>
        <v>1.3</v>
      </c>
      <c r="E215" s="2">
        <v>21</v>
      </c>
      <c r="F215" s="2">
        <v>13</v>
      </c>
      <c r="G215" s="4">
        <f>IF(Résultats[[#This Row],[Place]]="-", 0, Résultats[[#This Row],[Coefficient]]*Résultats[[#This Row],[Nombre de participants]]/Résultats[[#This Row],[Place]])</f>
        <v>2.1</v>
      </c>
    </row>
    <row r="216" spans="1:7">
      <c r="A216" s="2" t="s">
        <v>18</v>
      </c>
      <c r="B216" s="2" t="s">
        <v>6</v>
      </c>
      <c r="C216" s="2" t="s">
        <v>8</v>
      </c>
      <c r="D216" s="4">
        <f>_xlfn.XLOOKUP(Résultats[[#This Row],[Cross]],TableauCross[Cross],TableauCross[Coefficient])</f>
        <v>1.3</v>
      </c>
      <c r="E216" s="2">
        <v>21</v>
      </c>
      <c r="F216" s="2">
        <v>13</v>
      </c>
      <c r="G216" s="4">
        <f>IF(Résultats[[#This Row],[Place]]="-", 0, Résultats[[#This Row],[Coefficient]]*Résultats[[#This Row],[Nombre de participants]]/Résultats[[#This Row],[Place]])</f>
        <v>2.1</v>
      </c>
    </row>
    <row r="217" spans="1:7">
      <c r="A217" s="2" t="s">
        <v>15</v>
      </c>
      <c r="B217" s="2" t="s">
        <v>6</v>
      </c>
      <c r="C217" s="2" t="s">
        <v>8</v>
      </c>
      <c r="D217" s="4">
        <f>_xlfn.XLOOKUP(Résultats[[#This Row],[Cross]],TableauCross[Cross],TableauCross[Coefficient])</f>
        <v>1.3</v>
      </c>
      <c r="E217" s="2">
        <v>21</v>
      </c>
      <c r="F217" s="2">
        <v>19</v>
      </c>
      <c r="G217" s="4">
        <f>IF(Résultats[[#This Row],[Place]]="-", 0, Résultats[[#This Row],[Coefficient]]*Résultats[[#This Row],[Nombre de participants]]/Résultats[[#This Row],[Place]])</f>
        <v>1.4368421052631579</v>
      </c>
    </row>
    <row r="218" spans="1:7">
      <c r="A218" s="2" t="s">
        <v>19</v>
      </c>
      <c r="B218" s="2" t="s">
        <v>6</v>
      </c>
      <c r="C218" s="2" t="s">
        <v>8</v>
      </c>
      <c r="D218" s="4">
        <f>_xlfn.XLOOKUP(Résultats[[#This Row],[Cross]],TableauCross[Cross],TableauCross[Coefficient])</f>
        <v>1.3</v>
      </c>
      <c r="E218" s="2">
        <v>21</v>
      </c>
      <c r="F218" s="2">
        <v>21</v>
      </c>
      <c r="G218" s="4">
        <f>IF(Résultats[[#This Row],[Place]]="-", 0, Résultats[[#This Row],[Coefficient]]*Résultats[[#This Row],[Nombre de participants]]/Résultats[[#This Row],[Place]])</f>
        <v>1.3</v>
      </c>
    </row>
  </sheetData>
  <sheetProtection algorithmName="SHA-512" hashValue="5htXqGQalSHfyR/CM74UycyEyy0XzqRmeHwqBkxNmUhiZqqyjD0pTSBwUxvwReBi2B3xPUpLSyxITfHP+OVMeg==" saltValue="Gaja6qtH+Un7bnETUyj2Xw==" spinCount="100000" sheet="1" objects="1" scenarios="1" sort="0" autoFilter="0"/>
  <phoneticPr fontId="1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67AEB3B-A707-4F85-8855-D146B157055B}">
          <x14:formula1>
            <xm:f>Cross!$A$2:$A$6</xm:f>
          </x14:formula1>
          <xm:sqref>B2:B218</xm:sqref>
        </x14:dataValidation>
        <x14:dataValidation type="list" allowBlank="1" showInputMessage="1" showErrorMessage="1" xr:uid="{56A51B16-C67C-43F0-8E87-DC4D21B2A7D1}">
          <x14:formula1>
            <xm:f>Catégories!$A$1:$A$6</xm:f>
          </x14:formula1>
          <xm:sqref>C2:C218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29B51-7984-4845-AD41-73D80882D8CA}">
  <sheetPr codeName="Feuil3"/>
  <dimension ref="A1:B6"/>
  <sheetViews>
    <sheetView workbookViewId="0"/>
  </sheetViews>
  <sheetFormatPr defaultColWidth="11.42578125" defaultRowHeight="14.45"/>
  <cols>
    <col min="1" max="1" width="11.5703125" style="2"/>
    <col min="2" max="2" width="12" style="4" customWidth="1"/>
  </cols>
  <sheetData>
    <row r="1" spans="1:2">
      <c r="A1" s="5" t="s">
        <v>111</v>
      </c>
      <c r="B1" s="6" t="s">
        <v>113</v>
      </c>
    </row>
    <row r="2" spans="1:2">
      <c r="A2" s="2" t="s">
        <v>2</v>
      </c>
      <c r="B2" s="4">
        <v>1</v>
      </c>
    </row>
    <row r="3" spans="1:2">
      <c r="A3" s="2" t="s">
        <v>6</v>
      </c>
      <c r="B3" s="4">
        <v>1.3</v>
      </c>
    </row>
    <row r="4" spans="1:2">
      <c r="A4" s="2" t="s">
        <v>3</v>
      </c>
      <c r="B4" s="4">
        <v>1</v>
      </c>
    </row>
    <row r="5" spans="1:2">
      <c r="A5" s="2" t="s">
        <v>4</v>
      </c>
      <c r="B5" s="4">
        <v>1.25</v>
      </c>
    </row>
    <row r="6" spans="1:2">
      <c r="A6" s="2" t="s">
        <v>5</v>
      </c>
      <c r="B6" s="4">
        <v>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874-D072-4F9C-96CA-34077A90770D}">
  <sheetPr codeName="Feuil4"/>
  <dimension ref="A1:A6"/>
  <sheetViews>
    <sheetView workbookViewId="0"/>
  </sheetViews>
  <sheetFormatPr defaultColWidth="11.42578125" defaultRowHeight="14.45"/>
  <sheetData>
    <row r="1" spans="1:1">
      <c r="A1" t="s">
        <v>8</v>
      </c>
    </row>
    <row r="2" spans="1:1">
      <c r="A2" t="s">
        <v>21</v>
      </c>
    </row>
    <row r="3" spans="1:1">
      <c r="A3" t="s">
        <v>36</v>
      </c>
    </row>
    <row r="4" spans="1:1">
      <c r="A4" t="s">
        <v>51</v>
      </c>
    </row>
    <row r="5" spans="1:1">
      <c r="A5" t="s">
        <v>80</v>
      </c>
    </row>
    <row r="6" spans="1:1">
      <c r="A6" t="s">
        <v>93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H B a V e m N m b C l A A A A 9 Q A A A B I A H A B D b 2 5 m a W c v U G F j a 2 F n Z S 5 4 b W w g o h g A K K A U A A A A A A A A A A A A A A A A A A A A A A A A A A A A h Y / R C o I w G I V f R X b v t h a B y e + E o r u E I I h u x 5 w 6 0 h n b T N + t i x 6 p V 8 g o q 7 s u z 3 f O g X P u 1 x u k Q 1 M H F 2 W d b k 2 C Z p i i Q B n Z 5 t q U C e p 8 E U Y o 5 b A T 8 i R K F Y x h 4 + L B 6 Q R V 3 p 9 j Q v q + x / 0 c t 7 Y k j N I Z O W b b v a x U I 0 J t n B d G K v R p 5 f 9 b i M P h N Y Y z v K R 4 E T F M g U w M M m 2 + P h v n P t 0 f C O u u 9 p 1 V v L D h a g N k k k D e F / g D U E s D B B Q A A g A I A G h w W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o c F p V K I p H u A 4 A A A A R A A A A E w A c A E Z v c m 1 1 b G F z L 1 N l Y 3 R p b 2 4 x L m 0 g o h g A K K A U A A A A A A A A A A A A A A A A A A A A A A A A A A A A K 0 5 N L s n M z 1 M I h t C G 1 g B Q S w E C L Q A U A A I A C A B o c F p V 6 Y 2 Z s K U A A A D 1 A A A A E g A A A A A A A A A A A A A A A A A A A A A A Q 2 9 u Z m l n L 1 B h Y 2 t h Z 2 U u e G 1 s U E s B A i 0 A F A A C A A g A a H B a V Q / K 6 a u k A A A A 6 Q A A A B M A A A A A A A A A A A A A A A A A 8 Q A A A F t D b 2 5 0 Z W 5 0 X 1 R 5 c G V z X S 5 4 b W x Q S w E C L Q A U A A I A C A B o c F p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Q n 6 J k C e C m 0 O O n E 0 X T 5 7 a u A A A A A A C A A A A A A A D Z g A A w A A A A B A A A A D n m 4 w Z z I 7 k h q 8 z O j M r T H d i A A A A A A S A A A C g A A A A E A A A A L j O S c L n f 5 q i z / j / / W q S H 5 t Q A A A A J t b 3 z J B 6 g n F 2 o 7 t V V W H 6 p j v x 9 N l l o K 7 9 X j o F p 5 k S X m Q r J 1 k n t D v Z 0 Z 0 1 S t k J g G N s n e K G H 1 D 7 h S 1 b j W 2 d n Q W 9 A c e D J q B h c 2 v 0 c q m G 6 k a s J u Y U A A A A u K K 6 k U 2 + p z f S s s S R O k x E U 1 F G z S 4 = < / D a t a M a s h u p > 
</file>

<file path=customXml/itemProps1.xml><?xml version="1.0" encoding="utf-8"?>
<ds:datastoreItem xmlns:ds="http://schemas.openxmlformats.org/officeDocument/2006/customXml" ds:itemID="{32727EB4-9F51-464E-9B8E-5A080A9BC2BA}"/>
</file>

<file path=docMetadata/LabelInfo.xml><?xml version="1.0" encoding="utf-8"?>
<clbl:labelList xmlns:clbl="http://schemas.microsoft.com/office/2020/mipLabelMetadata">
  <clbl:label id="{084c6442-ec61-438b-a3a7-7cc4421cbf0f}" enabled="1" method="Standard" siteId="{4cfa3947-0301-459b-ac3c-e75051e3476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 Dreze</dc:creator>
  <cp:keywords/>
  <dc:description/>
  <cp:lastModifiedBy>Anthony Dreze</cp:lastModifiedBy>
  <cp:revision/>
  <dcterms:created xsi:type="dcterms:W3CDTF">2020-09-01T08:43:16Z</dcterms:created>
  <dcterms:modified xsi:type="dcterms:W3CDTF">2025-02-17T13:48:18Z</dcterms:modified>
  <cp:category/>
  <cp:contentStatus/>
</cp:coreProperties>
</file>